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Mary Lamptey\Documents\"/>
    </mc:Choice>
  </mc:AlternateContent>
  <bookViews>
    <workbookView xWindow="0" yWindow="0" windowWidth="21570" windowHeight="8055" tabRatio="216" xr2:uid="{00000000-000D-0000-FFFF-FFFF00000000}"/>
  </bookViews>
  <sheets>
    <sheet name="Sheet1" sheetId="1" r:id="rId1"/>
  </sheets>
  <definedNames>
    <definedName name="_xlnm._FilterDatabase" localSheetId="0" hidden="1">Sheet1!$A$2:$C$2</definedName>
    <definedName name="Excel_BuiltIn__FilterDatabase">Sheet1!$C$3:$D$247</definedName>
    <definedName name="_xlnm.Print_Area" localSheetId="0">Sheet1!$A$2:$H$250</definedName>
  </definedNames>
  <calcPr calcId="171027"/>
</workbook>
</file>

<file path=xl/calcChain.xml><?xml version="1.0" encoding="utf-8"?>
<calcChain xmlns="http://schemas.openxmlformats.org/spreadsheetml/2006/main">
  <c r="F80" i="1" l="1"/>
  <c r="H80" i="1" s="1"/>
  <c r="F78" i="1"/>
  <c r="H78" i="1" s="1"/>
  <c r="G47" i="1"/>
  <c r="F47" i="1"/>
  <c r="H47" i="1" s="1"/>
  <c r="G211" i="1" l="1"/>
  <c r="G7" i="1"/>
  <c r="F7" i="1"/>
  <c r="G224" i="1"/>
  <c r="F224" i="1"/>
  <c r="G226" i="1"/>
  <c r="F226" i="1"/>
  <c r="F184" i="1"/>
  <c r="H184" i="1" s="1"/>
  <c r="F208" i="1"/>
  <c r="F205" i="1"/>
  <c r="H205" i="1" s="1"/>
  <c r="F193" i="1"/>
  <c r="H193" i="1" s="1"/>
  <c r="F191" i="1"/>
  <c r="H191" i="1" s="1"/>
  <c r="F190" i="1"/>
  <c r="H190" i="1" s="1"/>
  <c r="F189" i="1"/>
  <c r="H189" i="1" s="1"/>
  <c r="F171" i="1"/>
  <c r="H171" i="1" s="1"/>
  <c r="F179" i="1"/>
  <c r="H179" i="1" s="1"/>
  <c r="F169" i="1"/>
  <c r="H169" i="1" s="1"/>
  <c r="F107" i="1"/>
  <c r="H107" i="1" s="1"/>
  <c r="F58" i="1"/>
  <c r="H58" i="1" s="1"/>
  <c r="F54" i="1"/>
  <c r="H54" i="1" s="1"/>
  <c r="F45" i="1"/>
  <c r="G45" i="1"/>
  <c r="G37" i="1"/>
  <c r="F37" i="1"/>
  <c r="F8" i="1"/>
  <c r="G8" i="1"/>
  <c r="F9" i="1"/>
  <c r="G9" i="1"/>
  <c r="H7" i="1" l="1"/>
  <c r="H224" i="1"/>
  <c r="H226" i="1"/>
  <c r="H208" i="1"/>
  <c r="H9" i="1"/>
  <c r="H8" i="1"/>
  <c r="H45" i="1"/>
  <c r="H37" i="1"/>
  <c r="G126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5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204" i="1"/>
  <c r="G132" i="1"/>
  <c r="G131" i="1"/>
  <c r="G130" i="1"/>
  <c r="G125" i="1"/>
  <c r="G124" i="1"/>
  <c r="G129" i="1"/>
  <c r="G128" i="1"/>
  <c r="G127" i="1"/>
  <c r="G111" i="1"/>
  <c r="G112" i="1"/>
  <c r="G115" i="1"/>
  <c r="G113" i="1"/>
  <c r="G114" i="1"/>
  <c r="G110" i="1"/>
  <c r="G109" i="1"/>
  <c r="G106" i="1"/>
  <c r="G102" i="1"/>
  <c r="G101" i="1"/>
  <c r="G92" i="1"/>
  <c r="G123" i="1"/>
  <c r="G122" i="1"/>
  <c r="G121" i="1"/>
  <c r="G120" i="1"/>
  <c r="G119" i="1"/>
  <c r="G118" i="1"/>
  <c r="G117" i="1"/>
  <c r="G116" i="1"/>
  <c r="G85" i="1"/>
  <c r="G84" i="1"/>
  <c r="G70" i="1"/>
  <c r="G51" i="1"/>
  <c r="G50" i="1"/>
  <c r="G49" i="1"/>
  <c r="G48" i="1"/>
  <c r="G46" i="1"/>
  <c r="G44" i="1"/>
  <c r="G43" i="1"/>
  <c r="G42" i="1"/>
  <c r="G41" i="1"/>
  <c r="G40" i="1"/>
  <c r="G39" i="1"/>
  <c r="G38" i="1"/>
  <c r="G36" i="1" l="1"/>
  <c r="G35" i="1"/>
  <c r="G34" i="1"/>
  <c r="G33" i="1"/>
  <c r="G32" i="1"/>
  <c r="G31" i="1"/>
  <c r="G30" i="1"/>
  <c r="G29" i="1"/>
  <c r="G28" i="1"/>
  <c r="G27" i="1"/>
  <c r="G25" i="1"/>
  <c r="G13" i="1"/>
  <c r="G15" i="1"/>
  <c r="G14" i="1"/>
  <c r="G11" i="1"/>
  <c r="G12" i="1"/>
  <c r="G10" i="1"/>
  <c r="G6" i="1"/>
  <c r="F30" i="1" l="1"/>
  <c r="F74" i="1"/>
  <c r="H74" i="1" s="1"/>
  <c r="F6" i="1"/>
  <c r="F10" i="1"/>
  <c r="F12" i="1"/>
  <c r="H12" i="1" s="1"/>
  <c r="F11" i="1"/>
  <c r="F14" i="1"/>
  <c r="F15" i="1"/>
  <c r="H15" i="1" s="1"/>
  <c r="F13" i="1"/>
  <c r="H13" i="1" s="1"/>
  <c r="F16" i="1"/>
  <c r="H16" i="1" s="1"/>
  <c r="F17" i="1"/>
  <c r="H17" i="1" s="1"/>
  <c r="F18" i="1"/>
  <c r="H18" i="1" s="1"/>
  <c r="F19" i="1"/>
  <c r="H19" i="1" s="1"/>
  <c r="F20" i="1"/>
  <c r="H20" i="1" s="1"/>
  <c r="F22" i="1"/>
  <c r="H22" i="1" s="1"/>
  <c r="F21" i="1"/>
  <c r="H21" i="1" s="1"/>
  <c r="F23" i="1"/>
  <c r="H23" i="1" s="1"/>
  <c r="F24" i="1"/>
  <c r="H24" i="1" s="1"/>
  <c r="F25" i="1"/>
  <c r="F26" i="1"/>
  <c r="H26" i="1" s="1"/>
  <c r="F27" i="1"/>
  <c r="F28" i="1"/>
  <c r="F29" i="1"/>
  <c r="H29" i="1" s="1"/>
  <c r="F31" i="1"/>
  <c r="H31" i="1" s="1"/>
  <c r="F32" i="1"/>
  <c r="H32" i="1" s="1"/>
  <c r="F33" i="1"/>
  <c r="H33" i="1" s="1"/>
  <c r="F34" i="1"/>
  <c r="F35" i="1"/>
  <c r="H35" i="1" s="1"/>
  <c r="F36" i="1"/>
  <c r="H36" i="1" s="1"/>
  <c r="F38" i="1"/>
  <c r="F39" i="1"/>
  <c r="H39" i="1" s="1"/>
  <c r="F40" i="1"/>
  <c r="H40" i="1" s="1"/>
  <c r="F41" i="1"/>
  <c r="H41" i="1" s="1"/>
  <c r="F42" i="1"/>
  <c r="H42" i="1" s="1"/>
  <c r="F43" i="1"/>
  <c r="H43" i="1" s="1"/>
  <c r="F44" i="1"/>
  <c r="F46" i="1"/>
  <c r="H46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5" i="1"/>
  <c r="F56" i="1"/>
  <c r="H56" i="1" s="1"/>
  <c r="F57" i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F71" i="1"/>
  <c r="H71" i="1" s="1"/>
  <c r="F72" i="1"/>
  <c r="H72" i="1" s="1"/>
  <c r="F73" i="1"/>
  <c r="H73" i="1" s="1"/>
  <c r="F75" i="1"/>
  <c r="H75" i="1" s="1"/>
  <c r="F76" i="1"/>
  <c r="H76" i="1" s="1"/>
  <c r="F77" i="1"/>
  <c r="H77" i="1" s="1"/>
  <c r="F79" i="1"/>
  <c r="H79" i="1" s="1"/>
  <c r="F81" i="1"/>
  <c r="H81" i="1" s="1"/>
  <c r="F82" i="1"/>
  <c r="H82" i="1" s="1"/>
  <c r="F83" i="1"/>
  <c r="H83" i="1" s="1"/>
  <c r="F84" i="1"/>
  <c r="H84" i="1" s="1"/>
  <c r="F85" i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F95" i="1"/>
  <c r="H95" i="1" s="1"/>
  <c r="F93" i="1"/>
  <c r="H93" i="1" s="1"/>
  <c r="F94" i="1"/>
  <c r="H94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F102" i="1"/>
  <c r="H102" i="1" s="1"/>
  <c r="F103" i="1"/>
  <c r="H103" i="1" s="1"/>
  <c r="F104" i="1"/>
  <c r="H104" i="1" s="1"/>
  <c r="F106" i="1"/>
  <c r="H106" i="1" s="1"/>
  <c r="F108" i="1"/>
  <c r="H108" i="1" s="1"/>
  <c r="F105" i="1"/>
  <c r="H105" i="1" s="1"/>
  <c r="F109" i="1"/>
  <c r="F110" i="1"/>
  <c r="F114" i="1"/>
  <c r="H114" i="1" s="1"/>
  <c r="F113" i="1"/>
  <c r="H113" i="1" s="1"/>
  <c r="F115" i="1"/>
  <c r="H115" i="1" s="1"/>
  <c r="F112" i="1"/>
  <c r="H112" i="1" s="1"/>
  <c r="F111" i="1"/>
  <c r="H111" i="1" s="1"/>
  <c r="F127" i="1"/>
  <c r="F128" i="1"/>
  <c r="H128" i="1" s="1"/>
  <c r="F129" i="1"/>
  <c r="H129" i="1" s="1"/>
  <c r="F124" i="1"/>
  <c r="F125" i="1"/>
  <c r="F126" i="1"/>
  <c r="F130" i="1"/>
  <c r="H130" i="1" s="1"/>
  <c r="F131" i="1"/>
  <c r="H131" i="1" s="1"/>
  <c r="F132" i="1"/>
  <c r="H132" i="1" s="1"/>
  <c r="F204" i="1"/>
  <c r="H204" i="1" s="1"/>
  <c r="F133" i="1"/>
  <c r="H133" i="1" s="1"/>
  <c r="F134" i="1"/>
  <c r="F135" i="1"/>
  <c r="F136" i="1"/>
  <c r="F137" i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F145" i="1"/>
  <c r="F146" i="1"/>
  <c r="F147" i="1"/>
  <c r="H147" i="1" s="1"/>
  <c r="F148" i="1"/>
  <c r="H148" i="1" s="1"/>
  <c r="F149" i="1"/>
  <c r="F150" i="1"/>
  <c r="H150" i="1" s="1"/>
  <c r="F151" i="1"/>
  <c r="F152" i="1"/>
  <c r="H152" i="1" s="1"/>
  <c r="F153" i="1"/>
  <c r="H153" i="1" s="1"/>
  <c r="F154" i="1"/>
  <c r="F155" i="1"/>
  <c r="H155" i="1" s="1"/>
  <c r="F156" i="1"/>
  <c r="H156" i="1" s="1"/>
  <c r="F157" i="1"/>
  <c r="F158" i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F165" i="1"/>
  <c r="F166" i="1"/>
  <c r="F203" i="1"/>
  <c r="H203" i="1" s="1"/>
  <c r="F207" i="1"/>
  <c r="H207" i="1" s="1"/>
  <c r="F167" i="1"/>
  <c r="H167" i="1" s="1"/>
  <c r="F168" i="1"/>
  <c r="H168" i="1" s="1"/>
  <c r="F170" i="1"/>
  <c r="H170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80" i="1"/>
  <c r="H180" i="1" s="1"/>
  <c r="F181" i="1"/>
  <c r="H181" i="1" s="1"/>
  <c r="F182" i="1"/>
  <c r="H182" i="1" s="1"/>
  <c r="F183" i="1"/>
  <c r="H183" i="1" s="1"/>
  <c r="F185" i="1"/>
  <c r="H185" i="1" s="1"/>
  <c r="F186" i="1"/>
  <c r="H186" i="1" s="1"/>
  <c r="F187" i="1"/>
  <c r="H187" i="1" s="1"/>
  <c r="F188" i="1"/>
  <c r="H188" i="1" s="1"/>
  <c r="F192" i="1"/>
  <c r="H192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6" i="1"/>
  <c r="H206" i="1" s="1"/>
  <c r="F209" i="1"/>
  <c r="H209" i="1" s="1"/>
  <c r="F210" i="1"/>
  <c r="H210" i="1" s="1"/>
  <c r="F211" i="1"/>
  <c r="H211" i="1" s="1"/>
  <c r="F212" i="1"/>
  <c r="F213" i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F220" i="1"/>
  <c r="H220" i="1" s="1"/>
  <c r="F221" i="1"/>
  <c r="H221" i="1" s="1"/>
  <c r="F222" i="1"/>
  <c r="H222" i="1" s="1"/>
  <c r="F223" i="1"/>
  <c r="H223" i="1" s="1"/>
  <c r="F225" i="1"/>
  <c r="H225" i="1" s="1"/>
  <c r="F227" i="1"/>
  <c r="H227" i="1" s="1"/>
  <c r="F228" i="1"/>
  <c r="H228" i="1" s="1"/>
  <c r="F229" i="1"/>
  <c r="H229" i="1" s="1"/>
  <c r="F230" i="1"/>
  <c r="H230" i="1" s="1"/>
  <c r="F231" i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F238" i="1"/>
  <c r="H238" i="1" s="1"/>
  <c r="F239" i="1"/>
  <c r="F240" i="1"/>
  <c r="H240" i="1" s="1"/>
  <c r="F241" i="1"/>
  <c r="H241" i="1" s="1"/>
  <c r="H239" i="1" l="1"/>
  <c r="H237" i="1"/>
  <c r="H231" i="1"/>
  <c r="H219" i="1"/>
  <c r="H213" i="1"/>
  <c r="H212" i="1"/>
  <c r="H166" i="1"/>
  <c r="H165" i="1"/>
  <c r="H164" i="1"/>
  <c r="H158" i="1"/>
  <c r="H157" i="1"/>
  <c r="H154" i="1"/>
  <c r="H151" i="1"/>
  <c r="H149" i="1"/>
  <c r="H146" i="1"/>
  <c r="H145" i="1"/>
  <c r="H144" i="1"/>
  <c r="H137" i="1"/>
  <c r="H136" i="1"/>
  <c r="H135" i="1"/>
  <c r="H134" i="1"/>
  <c r="H126" i="1"/>
  <c r="H125" i="1"/>
  <c r="H124" i="1"/>
  <c r="H127" i="1"/>
  <c r="H110" i="1"/>
  <c r="H109" i="1"/>
  <c r="H101" i="1"/>
  <c r="H92" i="1"/>
  <c r="H85" i="1"/>
  <c r="H70" i="1"/>
  <c r="H57" i="1"/>
  <c r="H55" i="1"/>
  <c r="H44" i="1"/>
  <c r="H38" i="1"/>
  <c r="H34" i="1"/>
  <c r="H30" i="1"/>
  <c r="H25" i="1"/>
  <c r="H14" i="1"/>
  <c r="H11" i="1"/>
  <c r="H10" i="1"/>
  <c r="H6" i="1"/>
  <c r="F246" i="1"/>
  <c r="H247" i="1" s="1"/>
  <c r="H28" i="1"/>
  <c r="H27" i="1"/>
  <c r="G246" i="1"/>
  <c r="H246" i="1" l="1"/>
  <c r="H248" i="1" s="1"/>
</calcChain>
</file>

<file path=xl/sharedStrings.xml><?xml version="1.0" encoding="utf-8"?>
<sst xmlns="http://schemas.openxmlformats.org/spreadsheetml/2006/main" count="757" uniqueCount="415">
  <si>
    <t>Category</t>
  </si>
  <si>
    <t>Size</t>
  </si>
  <si>
    <t>Price</t>
  </si>
  <si>
    <t>Subtotal</t>
  </si>
  <si>
    <t xml:space="preserve">Sales Tax </t>
  </si>
  <si>
    <t>Community Coffee Dark Roast</t>
  </si>
  <si>
    <t>40 oz</t>
  </si>
  <si>
    <t>Equal Sweetener</t>
  </si>
  <si>
    <t>800 ct</t>
  </si>
  <si>
    <t>Folgers 100% Colombian Coffee</t>
  </si>
  <si>
    <t xml:space="preserve">35 oz </t>
  </si>
  <si>
    <t>Folgers Classic Roast Coffee</t>
  </si>
  <si>
    <t xml:space="preserve">48 oz </t>
  </si>
  <si>
    <t>30 ct</t>
  </si>
  <si>
    <t>2000 ct</t>
  </si>
  <si>
    <t>48 ct</t>
  </si>
  <si>
    <t>80 ct</t>
  </si>
  <si>
    <t>K Cups – Starbuck's Pike Place</t>
  </si>
  <si>
    <t>8 ct</t>
  </si>
  <si>
    <t>Njoy Sugar Canister 22 oz</t>
  </si>
  <si>
    <t>TAX</t>
  </si>
  <si>
    <t>Splenda Sweetener</t>
  </si>
  <si>
    <t>Sweet N Low Sweetener</t>
  </si>
  <si>
    <t>24 cans</t>
  </si>
  <si>
    <t>12 cans</t>
  </si>
  <si>
    <t>Red Bull 8 oz</t>
  </si>
  <si>
    <t>Red Bull Sugar Free 8 oz</t>
  </si>
  <si>
    <t>45 ct</t>
  </si>
  <si>
    <t>50 bags</t>
  </si>
  <si>
    <t>36 Bags</t>
  </si>
  <si>
    <t>18 bars</t>
  </si>
  <si>
    <t xml:space="preserve">Famous Amos Cookies </t>
  </si>
  <si>
    <t>36 ct</t>
  </si>
  <si>
    <t>24 ct</t>
  </si>
  <si>
    <t>Gardettos Snacks</t>
  </si>
  <si>
    <t>30 bags</t>
  </si>
  <si>
    <t>Kellogg's Fruity Snacks</t>
  </si>
  <si>
    <t>32 ct</t>
  </si>
  <si>
    <t>56 oz</t>
  </si>
  <si>
    <t>52 ct</t>
  </si>
  <si>
    <t>Snyders Pretzels Minis</t>
  </si>
  <si>
    <t>15 ct</t>
  </si>
  <si>
    <t>Wonderful Pistachios (in shell)</t>
  </si>
  <si>
    <t>Zoo Animal Cookies/Crackers</t>
  </si>
  <si>
    <t>24 bottles</t>
  </si>
  <si>
    <t>4 ct</t>
  </si>
  <si>
    <t>120 bags</t>
  </si>
  <si>
    <t>Lysol Disinfectant Spray 19 oz</t>
  </si>
  <si>
    <t>12 bottles</t>
  </si>
  <si>
    <t>V-8 Splash Variety 20 oz</t>
  </si>
  <si>
    <t>Medicine</t>
  </si>
  <si>
    <t>50 Ct</t>
  </si>
  <si>
    <t>300 ct</t>
  </si>
  <si>
    <t>120 ct</t>
  </si>
  <si>
    <t>1000 ct</t>
  </si>
  <si>
    <t>500 ct</t>
  </si>
  <si>
    <t>Hefty Supreme Foam Bowls 12oz</t>
  </si>
  <si>
    <t>Hefty Supreme Foam Plates 6 inch</t>
  </si>
  <si>
    <t>Hefty Supreme Foam Plates 9 inch</t>
  </si>
  <si>
    <t>Napkins Dinner Premium White 2ply</t>
  </si>
  <si>
    <t>600 ct</t>
  </si>
  <si>
    <t>Plastic Forks White</t>
  </si>
  <si>
    <t>Plastic Knives White</t>
  </si>
  <si>
    <t>Plastic Spoons White</t>
  </si>
  <si>
    <t>240 ct</t>
  </si>
  <si>
    <t>A&amp;W Root Beer - 12 oz cans</t>
  </si>
  <si>
    <t>A&amp;W Root Beer Diet - 12 oz cans</t>
  </si>
  <si>
    <t>Barq's Root Beer - 12 oz cans</t>
  </si>
  <si>
    <t>Coke Classic 12 oz cans</t>
  </si>
  <si>
    <t>Diet Coke - 12 oz cans</t>
  </si>
  <si>
    <t>Diet Dr. Pepper - 12 oz cans</t>
  </si>
  <si>
    <t>Diet Pepsi - 12 oz cans</t>
  </si>
  <si>
    <t>36 cans</t>
  </si>
  <si>
    <t>Dr. Pepper - 12 oz cans</t>
  </si>
  <si>
    <t>Mountain Dew - 12 oz cans</t>
  </si>
  <si>
    <t>Pepsi - 12 oz cans</t>
  </si>
  <si>
    <t>Sprite - 12 oz cans</t>
  </si>
  <si>
    <t>Sunkist Orange - 12 oz cans</t>
  </si>
  <si>
    <t>Cherry Coke 12oz</t>
  </si>
  <si>
    <t>Cherry Coke Zero 12 pack</t>
  </si>
  <si>
    <t>Sprite Zero - 12 pack</t>
  </si>
  <si>
    <t>32 bottles</t>
  </si>
  <si>
    <t>Dasani Bottled Water 16.9 oz</t>
  </si>
  <si>
    <t>24 botlltes</t>
  </si>
  <si>
    <t>Ozarka Spring Water 20 oz</t>
  </si>
  <si>
    <t>28 bottles</t>
  </si>
  <si>
    <t>Ozarka Spring Water Mini 8oz</t>
  </si>
  <si>
    <t>48 bottles</t>
  </si>
  <si>
    <t>Propel Zero Variety 20 oz</t>
  </si>
  <si>
    <t>Column2</t>
  </si>
  <si>
    <t>Column3</t>
  </si>
  <si>
    <t>Column5</t>
  </si>
  <si>
    <t>Column6</t>
  </si>
  <si>
    <t>Column7</t>
  </si>
  <si>
    <t>Column8</t>
  </si>
  <si>
    <t>Swiss Miss Hot Cocoa Mix 1 oz</t>
  </si>
  <si>
    <t>60 ct.</t>
  </si>
  <si>
    <t>Final</t>
  </si>
  <si>
    <t>Brisk Lemon Iced Tea - 12 oz cans</t>
  </si>
  <si>
    <t>Cheese and Peanut Butter Crackers</t>
  </si>
  <si>
    <t>Frito Classic Mix Variety</t>
  </si>
  <si>
    <t>Miss Vickies Chips</t>
  </si>
  <si>
    <t>Welch's 100% Juice Variety10 oz</t>
  </si>
  <si>
    <t>Nature Valley Chewy Trail Mix Bars</t>
  </si>
  <si>
    <t>Spunkmeyer Muffin Variety</t>
  </si>
  <si>
    <t>Sun Chips Variety Pack</t>
  </si>
  <si>
    <t xml:space="preserve">100% Juice Box Variety 6.75 oz </t>
  </si>
  <si>
    <t>Snapple Variety Pack 20oz</t>
  </si>
  <si>
    <t>La Croix Sparkling Grapefruit 12 oz</t>
  </si>
  <si>
    <t>La Croix Sparkling Lime 12 oz</t>
  </si>
  <si>
    <t>Stirrers Coffee Stirs 7inch</t>
  </si>
  <si>
    <t>5000 ct</t>
  </si>
  <si>
    <t xml:space="preserve">8 ct </t>
  </si>
  <si>
    <t>Njoy Creamer Canister 16 oz</t>
  </si>
  <si>
    <t>Njoy Creamer Packs</t>
  </si>
  <si>
    <t xml:space="preserve">1000 ct </t>
  </si>
  <si>
    <t>French Vanilla International Delight</t>
  </si>
  <si>
    <t>Half &amp; Half -Land o Lakes Mini Moo's</t>
  </si>
  <si>
    <t>Baked Chips Variety Mix Frito</t>
  </si>
  <si>
    <t>Food - Chips</t>
  </si>
  <si>
    <t>Food - Nuts</t>
  </si>
  <si>
    <t>Hershey Nuggets</t>
  </si>
  <si>
    <t>Mars Mini Mix</t>
  </si>
  <si>
    <t>52 oz</t>
  </si>
  <si>
    <t>Hershey Factory Favorites Mix</t>
  </si>
  <si>
    <t>All Purpose Cleaner 409 Spray</t>
  </si>
  <si>
    <t>Dial Anti-bacterial  Foam 7.5oz</t>
  </si>
  <si>
    <t>105 ct</t>
  </si>
  <si>
    <t>Cascade Gel Packs Dishwasher</t>
  </si>
  <si>
    <t>125 oz</t>
  </si>
  <si>
    <t>67 oz</t>
  </si>
  <si>
    <t>Lysol Wipes 100 ct</t>
  </si>
  <si>
    <t>6 pack</t>
  </si>
  <si>
    <t>186 ct</t>
  </si>
  <si>
    <t>135 ct</t>
  </si>
  <si>
    <t>Dixie Perfecttouch Paper Cups 12oz</t>
  </si>
  <si>
    <t>160 ct</t>
  </si>
  <si>
    <t>1200 ct</t>
  </si>
  <si>
    <t>Dixie Cold Cups 9oz</t>
  </si>
  <si>
    <t>Foam Coffee Cups - 12 ounce</t>
  </si>
  <si>
    <t>Foam Coffee Cups - 16 ounce</t>
  </si>
  <si>
    <t>Foam Coffee Cups - 20 ounce</t>
  </si>
  <si>
    <t>Foam Coffee Cups - 08 ounce</t>
  </si>
  <si>
    <t>175 ct</t>
  </si>
  <si>
    <t xml:space="preserve">Bounty Paper Towels Select a Size </t>
  </si>
  <si>
    <t>660 ct</t>
  </si>
  <si>
    <t>12 pack</t>
  </si>
  <si>
    <t>Diet Mountain Dew 12oz cans</t>
  </si>
  <si>
    <t>16 ct</t>
  </si>
  <si>
    <t>1gal+32oz</t>
  </si>
  <si>
    <t>Column4</t>
  </si>
  <si>
    <t>30 Bags</t>
  </si>
  <si>
    <t>Crunchy Granola Bars Oats &amp; Honey</t>
  </si>
  <si>
    <t>Nat.Valley PeanutButter Protein Bars</t>
  </si>
  <si>
    <t xml:space="preserve">Quaker Instant Oatmeal Variety </t>
  </si>
  <si>
    <t>Cascade Gel w/ Dawn Dishwasher</t>
  </si>
  <si>
    <t>Charmin Ultra Bath Tissue</t>
  </si>
  <si>
    <t xml:space="preserve">ForceFlex Trash Bags 13 Gal </t>
  </si>
  <si>
    <t>Hefty Cmprtmnt Plates Foam 10'</t>
  </si>
  <si>
    <t>Gatorade Variety 12 oz</t>
  </si>
  <si>
    <t>15 bottles</t>
  </si>
  <si>
    <t>400 pk</t>
  </si>
  <si>
    <t>1500 pk</t>
  </si>
  <si>
    <t>Thirsty@OrderSoda.com</t>
  </si>
  <si>
    <t>&lt;Enter Your Company Name Here&gt;</t>
  </si>
  <si>
    <t>200 ct</t>
  </si>
  <si>
    <t>A delivery fee of $20 is charged for orders under $150</t>
  </si>
  <si>
    <t>&lt;Enter Delivery Address&gt;</t>
  </si>
  <si>
    <t xml:space="preserve">Gatorade Variety 20 oz </t>
  </si>
  <si>
    <t>100 ct</t>
  </si>
  <si>
    <t>Coffee Cream</t>
  </si>
  <si>
    <t>Planters Nut Variety Packs</t>
  </si>
  <si>
    <t>24 ct.</t>
  </si>
  <si>
    <t>ProForce Antibacterial Hand Soap</t>
  </si>
  <si>
    <t>Sobe Zero Lifewater 20 oz</t>
  </si>
  <si>
    <t>35 cans</t>
  </si>
  <si>
    <t>Diet Coke Caffeine Free</t>
  </si>
  <si>
    <t>12 cartons</t>
  </si>
  <si>
    <t>K Cups Dunkin Donuts Medium Roast</t>
  </si>
  <si>
    <t>Coffee-mate Original Powdered Creamer</t>
  </si>
  <si>
    <t>50 oz.</t>
  </si>
  <si>
    <t>Coffee Stirrers</t>
  </si>
  <si>
    <t>Starbuck's Pike Place</t>
  </si>
  <si>
    <t xml:space="preserve">32 oz </t>
  </si>
  <si>
    <t>Dunkin Donuts Original Blend</t>
  </si>
  <si>
    <t>K Cups Hot Cocoa</t>
  </si>
  <si>
    <t>Red Plastic Cups 18oz</t>
  </si>
  <si>
    <t>152 ct</t>
  </si>
  <si>
    <t>Clear Plastic 12 oz Daily Chef</t>
  </si>
  <si>
    <t xml:space="preserve">Honey Packets  </t>
  </si>
  <si>
    <t>Pringles Snak Stacks Variety</t>
  </si>
  <si>
    <t>Frito Fiesta Flavors Variety</t>
  </si>
  <si>
    <t>Frito Bold Flavors Variety</t>
  </si>
  <si>
    <t>50  Bags</t>
  </si>
  <si>
    <t>Peanutbutter Filled Pretzels</t>
  </si>
  <si>
    <t>44 oz</t>
  </si>
  <si>
    <t>Detour Lower Sugar Protein Bar</t>
  </si>
  <si>
    <t>20 bars</t>
  </si>
  <si>
    <t>Cliff Energy Bars Variety Pack</t>
  </si>
  <si>
    <t>Cliff Builders Protein Bar Variety Pack</t>
  </si>
  <si>
    <t xml:space="preserve">Nature Valley Sweet/Salty Almond Bars      </t>
  </si>
  <si>
    <t xml:space="preserve">Nature Valley Sweet/Salty Peanut Bars      </t>
  </si>
  <si>
    <t xml:space="preserve">Planters Nut-trition 1.5 oz </t>
  </si>
  <si>
    <t>12 ct</t>
  </si>
  <si>
    <t>Wonderful Almonds Rstd and Salted 1.5oz</t>
  </si>
  <si>
    <t>Peppermints Hard Candy</t>
  </si>
  <si>
    <t>636 ct</t>
  </si>
  <si>
    <t>42 ct</t>
  </si>
  <si>
    <t>24 rolls</t>
  </si>
  <si>
    <t xml:space="preserve">Clorox Disinfecting Wipes </t>
  </si>
  <si>
    <t>5 pack</t>
  </si>
  <si>
    <t>Large Trash Bags Black 33 gal</t>
  </si>
  <si>
    <t>90ct</t>
  </si>
  <si>
    <t>Hand Sanitizer Refill Pump</t>
  </si>
  <si>
    <t>4 pk</t>
  </si>
  <si>
    <t>V8 100% Vegetable Juice 11oz cans</t>
  </si>
  <si>
    <t>320 ct</t>
  </si>
  <si>
    <t>Napkins Square Lunch</t>
  </si>
  <si>
    <t>Fuze Iced Tea</t>
  </si>
  <si>
    <t>Ozarka Spring Water 16.9 oz bottles</t>
  </si>
  <si>
    <t>40 bottles</t>
  </si>
  <si>
    <t>Coffee Sweetener</t>
  </si>
  <si>
    <t>Coffee K-Cups</t>
  </si>
  <si>
    <t>Coffee Ground</t>
  </si>
  <si>
    <t>Coffee Hot Cocoa</t>
  </si>
  <si>
    <t>Coffee Creamer</t>
  </si>
  <si>
    <t>205 ct</t>
  </si>
  <si>
    <t>M&amp;M Peanut Candy 1.7 oz</t>
  </si>
  <si>
    <t>Snickers Bars 1.8oz</t>
  </si>
  <si>
    <t>Food - Healthy</t>
  </si>
  <si>
    <t>Food - Sweets</t>
  </si>
  <si>
    <t>30 bottles</t>
  </si>
  <si>
    <t>Topo Chico 12 oz glass</t>
  </si>
  <si>
    <t>Nabisco Cookie Variety Packs</t>
  </si>
  <si>
    <t>Beverage Water</t>
  </si>
  <si>
    <t>Beverage - Gatorade</t>
  </si>
  <si>
    <t>Advil 2 pill packets</t>
  </si>
  <si>
    <t>Tylenol Extra Strength 2 pill packets</t>
  </si>
  <si>
    <t>12 Rolls</t>
  </si>
  <si>
    <t>Marathon - 350 ft. Paper Towels</t>
  </si>
  <si>
    <t xml:space="preserve"> </t>
  </si>
  <si>
    <t>Beverage - Energy Drink</t>
  </si>
  <si>
    <t>Beverage - Juice</t>
  </si>
  <si>
    <t>Beverage - Soda</t>
  </si>
  <si>
    <t>Beverage - Iced Tea</t>
  </si>
  <si>
    <t>Diet Fuze Iced Tea</t>
  </si>
  <si>
    <t xml:space="preserve">Beverage - Soda </t>
  </si>
  <si>
    <t>Seven Up - 12 oz cans</t>
  </si>
  <si>
    <t>Dishware - Bowls</t>
  </si>
  <si>
    <t>Dishware - Plates</t>
  </si>
  <si>
    <t>Dishware - Utensils</t>
  </si>
  <si>
    <t>K Cups Folgers Lively Columbian</t>
  </si>
  <si>
    <t>Qty.</t>
  </si>
  <si>
    <t>TOTAL</t>
  </si>
  <si>
    <r>
      <rPr>
        <sz val="14"/>
        <rFont val="Arial"/>
        <family val="2"/>
      </rPr>
      <t xml:space="preserve">Product   </t>
    </r>
    <r>
      <rPr>
        <sz val="11"/>
        <rFont val="Arial"/>
        <family val="2"/>
      </rPr>
      <t xml:space="preserve">  </t>
    </r>
  </si>
  <si>
    <t>Fiber One Bars Oats and Chocolate</t>
  </si>
  <si>
    <t>36 bars</t>
  </si>
  <si>
    <t>Fiber One 90 Calorie Fudge Brownies</t>
  </si>
  <si>
    <t>La Croix Sparkling Pure 12 oz</t>
  </si>
  <si>
    <t>Coffee K-Cups Tea</t>
  </si>
  <si>
    <t>K Cups - Green Tea</t>
  </si>
  <si>
    <t>35 bottles</t>
  </si>
  <si>
    <t>49 ct</t>
  </si>
  <si>
    <t xml:space="preserve">Kind  Bars Variety Pack 1.4 oz </t>
  </si>
  <si>
    <t>Belvita Hard Biscuits Blueberry</t>
  </si>
  <si>
    <t>20 ct</t>
  </si>
  <si>
    <t>Perrier Sparkling Water glass 11oz</t>
  </si>
  <si>
    <t xml:space="preserve">San Pelligrino 16oz Plastic </t>
  </si>
  <si>
    <t>Kleenex Tissue Square Boxes 75/box</t>
  </si>
  <si>
    <t>Kleenex Tissue Rectangle Boxes 105/box</t>
  </si>
  <si>
    <t>La Croix Sparkling Berry 12 ozv</t>
  </si>
  <si>
    <t>La Croix Sparkling Cran-Raspberry 12 oz</t>
  </si>
  <si>
    <t>La Croix Sparkling Lemon 12 oz</t>
  </si>
  <si>
    <t>Coffee-Mate French Vanilla Cold</t>
  </si>
  <si>
    <t>Coffee-Mate Original Flavor Cold</t>
  </si>
  <si>
    <t>Dixie Perfecttouch Paper Cups 8 oz</t>
  </si>
  <si>
    <t>72 ct</t>
  </si>
  <si>
    <t>K Cups - McCafe Premium Roast</t>
  </si>
  <si>
    <t>84 ct</t>
  </si>
  <si>
    <t>K Cups Original Donut Shop Med. Roast</t>
  </si>
  <si>
    <t>Truvia Natural Sweetener</t>
  </si>
  <si>
    <t>360 ct</t>
  </si>
  <si>
    <t>Frito BOLD Flavors Variety Pack</t>
  </si>
  <si>
    <t>Cheetos Flamin' Hot 1 oz</t>
  </si>
  <si>
    <t>45 bags</t>
  </si>
  <si>
    <t>Cheez It White Cheddar 1.5 oz</t>
  </si>
  <si>
    <t>Fritos -Corn Chips 1oz</t>
  </si>
  <si>
    <t>Flamin Hot Chip Mix 1oz</t>
  </si>
  <si>
    <t>Frito Big Grab Variety 1.5-2.0 oz</t>
  </si>
  <si>
    <t xml:space="preserve">Goldfish Pepperidge Farm Cheddar 1.5oz </t>
  </si>
  <si>
    <t xml:space="preserve">Lance Variety Cracker Packs </t>
  </si>
  <si>
    <t>18 ct</t>
  </si>
  <si>
    <t>Sargento Balanced Breaks (fruit, nut, cheese)</t>
  </si>
  <si>
    <t>Chewy Granola Variety Bars Quaker</t>
  </si>
  <si>
    <t>Whole Grain Cliff Z bars Variety Pack 1.23oz</t>
  </si>
  <si>
    <t>Apple Sauce Variety GoGO Squeeze 3.2oz</t>
  </si>
  <si>
    <t>Dole Fruit in Gel Cups 4.3 oz</t>
  </si>
  <si>
    <t>Gum - Mints</t>
  </si>
  <si>
    <t>20 pk</t>
  </si>
  <si>
    <t>Extra Variety Packs Sugar Free</t>
  </si>
  <si>
    <t>Trident Original Flavor 18/pk</t>
  </si>
  <si>
    <t>14 pk</t>
  </si>
  <si>
    <t>380ct</t>
  </si>
  <si>
    <t>Double Bubble Variety Tub</t>
  </si>
  <si>
    <t xml:space="preserve">Breath Savers Peppermints 12/roll </t>
  </si>
  <si>
    <t xml:space="preserve">Ice Breaker Mints Sugar Free </t>
  </si>
  <si>
    <t>Altoids Small Packs Variety</t>
  </si>
  <si>
    <t>12 tins</t>
  </si>
  <si>
    <t>Wint O Green LifeSavers Sugar Free</t>
  </si>
  <si>
    <t>Food - Chocolate</t>
  </si>
  <si>
    <t>Mars Chocolate Favorites</t>
  </si>
  <si>
    <t>Hershey Chocoalte Minatures Assortment</t>
  </si>
  <si>
    <t>55 oz</t>
  </si>
  <si>
    <t xml:space="preserve">Hershey Kisses </t>
  </si>
  <si>
    <t>Dark Chocolate Mint Patties</t>
  </si>
  <si>
    <t>Reese's Peanutbutter Cups 2/pk</t>
  </si>
  <si>
    <t>48oz</t>
  </si>
  <si>
    <t>Reese's Pieces Peanutbutter Candy</t>
  </si>
  <si>
    <t>5 lb</t>
  </si>
  <si>
    <t>Jolly Ranchers Variety Hard Candy</t>
  </si>
  <si>
    <t>Tootsie Roll Midgets</t>
  </si>
  <si>
    <t>760 ct</t>
  </si>
  <si>
    <t>POM 2 ply paper towels</t>
  </si>
  <si>
    <t>Beverage Sparkling Water</t>
  </si>
  <si>
    <t>35 pack</t>
  </si>
  <si>
    <t xml:space="preserve">Nestle Purelife 16oz </t>
  </si>
  <si>
    <t xml:space="preserve">SmartWater Sport top 700ml </t>
  </si>
  <si>
    <t>SmartWater 1liter</t>
  </si>
  <si>
    <t>AquaFina Purified Drinking Water 16oz</t>
  </si>
  <si>
    <t>Evian Natural Spring Water 1 liter</t>
  </si>
  <si>
    <t>Organic 2% Milk by Horizon 64oz</t>
  </si>
  <si>
    <t>3 pk</t>
  </si>
  <si>
    <t>Organic Whole Milk by Horizon 64 oz</t>
  </si>
  <si>
    <t>28 ct</t>
  </si>
  <si>
    <t>Silk Vanilla Soymilk 64 oz</t>
  </si>
  <si>
    <t>3 ct</t>
  </si>
  <si>
    <t>a. Special Request</t>
  </si>
  <si>
    <t>40 pk</t>
  </si>
  <si>
    <t>Lunchables Variety Pack Oscar Meyer</t>
  </si>
  <si>
    <t>6 ct.</t>
  </si>
  <si>
    <t xml:space="preserve">Veggie Chips 1oz </t>
  </si>
  <si>
    <t>30 ct.</t>
  </si>
  <si>
    <t>Food - Snacks</t>
  </si>
  <si>
    <t>Cheez It Original Crackers</t>
  </si>
  <si>
    <t>Chex Mix Original</t>
  </si>
  <si>
    <t>Doritos Nacho Cheese 1 oz</t>
  </si>
  <si>
    <t>Chinet Comfort Hot Cups with Lids 16oz</t>
  </si>
  <si>
    <t>Kitchen Supplies</t>
  </si>
  <si>
    <t>Monster Regular 16 oz</t>
  </si>
  <si>
    <t>Goldfish Variety Bags, cheddar, pretzels</t>
  </si>
  <si>
    <t>K Cups –Organic Breakfast Blend</t>
  </si>
  <si>
    <t>Special Request</t>
  </si>
  <si>
    <t>Gatorade Lemon Lime 12oz</t>
  </si>
  <si>
    <t>Soda Express</t>
  </si>
  <si>
    <t>OfficeSoda.com 2018</t>
  </si>
  <si>
    <t>9502 Hexham Ct.</t>
  </si>
  <si>
    <t>Spring, TX 77379</t>
  </si>
  <si>
    <t>Monster Java 16 oz</t>
  </si>
  <si>
    <t>Coke Zero Sugar 12 oz cans</t>
  </si>
  <si>
    <t>Ginger Ale - 12 oz cans</t>
  </si>
  <si>
    <t>Fresca Original - 12 oz cans</t>
  </si>
  <si>
    <t>Diet Gingerale 12 oz cans</t>
  </si>
  <si>
    <t>Hawaiian Punch - 12 oz cans</t>
  </si>
  <si>
    <t>La Croix Sparkling Coconut 12 oz</t>
  </si>
  <si>
    <t>La Croix Sparkling Orange 12 oz</t>
  </si>
  <si>
    <t xml:space="preserve">Vita Coconut Water 10oz </t>
  </si>
  <si>
    <t>64 oz</t>
  </si>
  <si>
    <t>Sugar in the Raw Packets</t>
  </si>
  <si>
    <t>500 pk</t>
  </si>
  <si>
    <t>6 lb</t>
  </si>
  <si>
    <t>Sugar in the Raw Bag</t>
  </si>
  <si>
    <t>Pure White Sugar Packets</t>
  </si>
  <si>
    <t>250 ct</t>
  </si>
  <si>
    <t>M&amp;M Variety Full Size Bags</t>
  </si>
  <si>
    <t>Belvita Hard Biscuits Cinnamon</t>
  </si>
  <si>
    <t xml:space="preserve">20 ct. </t>
  </si>
  <si>
    <t>12 ct.</t>
  </si>
  <si>
    <t>Sargento String Cheese 0.75oz</t>
  </si>
  <si>
    <t>Sargento Colby Jack Cheese 0.75oz</t>
  </si>
  <si>
    <t xml:space="preserve">Chobani Greek Yogurt Variety Pack </t>
  </si>
  <si>
    <t xml:space="preserve">Go-Gurt Low Fat Yogurt, Strawberry and Berry </t>
  </si>
  <si>
    <t xml:space="preserve">Yoplait Original Yogurt Variety Pack </t>
  </si>
  <si>
    <t xml:space="preserve">Pop-Tarts, Brown Sugar Cinnamon </t>
  </si>
  <si>
    <t xml:space="preserve">Kellogg's Cereals Assortment Pack </t>
  </si>
  <si>
    <t>Pop-Tarts, Frosted Strawberry</t>
  </si>
  <si>
    <t xml:space="preserve">Nature Valley Biscuit Sandwich Variety Pack </t>
  </si>
  <si>
    <t xml:space="preserve">30 ct </t>
  </si>
  <si>
    <t>34 oz</t>
  </si>
  <si>
    <t>Unsalted Premium Blend Nuts</t>
  </si>
  <si>
    <t>36 oz</t>
  </si>
  <si>
    <t>Deluxe Mixed Nuts with Seasalt</t>
  </si>
  <si>
    <t>15 rolls</t>
  </si>
  <si>
    <t xml:space="preserve">Dawn Ultra Dish Detergent, Original Scent </t>
  </si>
  <si>
    <t>90 oz</t>
  </si>
  <si>
    <t>3 pack</t>
  </si>
  <si>
    <t>Clorox Bleach Large Jugs</t>
  </si>
  <si>
    <t>K Cups Daily Chef Columbian Supremo</t>
  </si>
  <si>
    <t>Monster Lo Carb 16 oz</t>
  </si>
  <si>
    <t xml:space="preserve">Ocean Spray Cranberry Juice Cocktail 15 oz </t>
  </si>
  <si>
    <t xml:space="preserve">Tropicana Apple Juice 10 oz 100% </t>
  </si>
  <si>
    <t>Column1</t>
  </si>
  <si>
    <t>Click the email link above to send us your order.</t>
  </si>
  <si>
    <t>G2 Lo Calorie Variety 20 oz</t>
  </si>
  <si>
    <t>Gatorade Fruit Punch 12 oz</t>
  </si>
  <si>
    <t xml:space="preserve">Tropicana Orange Juice 10 oz 100% </t>
  </si>
  <si>
    <t>28 cans</t>
  </si>
  <si>
    <t>Hazelnut International Delight</t>
  </si>
  <si>
    <t>188 tubs</t>
  </si>
  <si>
    <t>192 tubs</t>
  </si>
  <si>
    <t>Dishware - Cups Cold</t>
  </si>
  <si>
    <t>Dishware - Cups Hot</t>
  </si>
  <si>
    <t>Paper Bowls 20 oz Ultra Strong</t>
  </si>
  <si>
    <t>Paper Plate 10 inch Ultra Strong</t>
  </si>
  <si>
    <t>Paper Plates 7 inch  Ultra Strong</t>
  </si>
  <si>
    <t>Paper Plates 8.5 inch Ultra 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</si>
</sst>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$&quot;#,##0.00\ ;&quot; $(&quot;#,##0.00\);&quot; $-&quot;#\ ;@\ "/>
    <numFmt numFmtId="165" formatCode="[$$-409]#,##0.00;\-[$$-409]#,##0.00"/>
  </numFmts>
  <fonts count="26" x14ac:knownFonts="1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orbel"/>
      <family val="2"/>
    </font>
    <font>
      <b/>
      <sz val="10"/>
      <name val="Arial Black"/>
      <family val="2"/>
    </font>
    <font>
      <u/>
      <sz val="9.5"/>
      <color indexed="12"/>
      <name val="Arial"/>
      <family val="2"/>
    </font>
    <font>
      <sz val="10"/>
      <name val="Arial"/>
      <family val="2"/>
    </font>
    <font>
      <sz val="7"/>
      <color theme="0"/>
      <name val="Arial"/>
      <family val="2"/>
    </font>
    <font>
      <sz val="10"/>
      <name val="Corbe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theme="4" tint="0.79998168889431442"/>
      <name val="Corbel"/>
      <family val="2"/>
    </font>
    <font>
      <sz val="11"/>
      <color theme="0"/>
      <name val="Corbel"/>
      <family val="2"/>
    </font>
    <font>
      <sz val="11"/>
      <color theme="4" tint="0.79998168889431442"/>
      <name val="Arial"/>
      <family val="2"/>
    </font>
    <font>
      <u val="double"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10"/>
      <color theme="2" tint="-0.749992370372631"/>
      <name val="Arial"/>
      <family val="2"/>
    </font>
    <font>
      <b/>
      <sz val="11"/>
      <color rgb="FFFF0000"/>
      <name val="Arial"/>
      <family val="2"/>
    </font>
    <font>
      <u/>
      <sz val="12"/>
      <color theme="7" tint="-0.499984740745262"/>
      <name val="Arial"/>
      <family val="2"/>
    </font>
    <font>
      <b/>
      <u/>
      <sz val="9.5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0" xfId="0" applyFont="1" applyFill="1"/>
    <xf numFmtId="2" fontId="1" fillId="0" borderId="0" xfId="0" applyNumberFormat="1" applyFont="1" applyFill="1" applyAlignment="1">
      <alignment wrapText="1"/>
    </xf>
    <xf numFmtId="0" fontId="3" fillId="0" borderId="0" xfId="0" applyFont="1"/>
    <xf numFmtId="165" fontId="7" fillId="0" borderId="0" xfId="0" applyNumberFormat="1" applyFont="1" applyFill="1"/>
    <xf numFmtId="0" fontId="6" fillId="0" borderId="0" xfId="0" applyFont="1" applyFill="1"/>
    <xf numFmtId="2" fontId="6" fillId="0" borderId="0" xfId="0" applyNumberFormat="1" applyFont="1" applyFill="1" applyAlignment="1">
      <alignment wrapText="1"/>
    </xf>
    <xf numFmtId="0" fontId="8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2" fontId="12" fillId="0" borderId="0" xfId="0" applyNumberFormat="1" applyFont="1" applyFill="1" applyAlignment="1">
      <alignment wrapText="1"/>
    </xf>
    <xf numFmtId="2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5" fillId="0" borderId="0" xfId="0" applyFont="1"/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 wrapText="1"/>
    </xf>
    <xf numFmtId="2" fontId="6" fillId="0" borderId="1" xfId="1" applyNumberFormat="1" applyBorder="1" applyAlignment="1">
      <alignment horizontal="center" wrapText="1"/>
    </xf>
    <xf numFmtId="2" fontId="6" fillId="0" borderId="1" xfId="1" applyNumberFormat="1" applyFill="1" applyBorder="1" applyAlignment="1" applyProtection="1">
      <alignment horizontal="center" vertical="center"/>
    </xf>
    <xf numFmtId="2" fontId="6" fillId="0" borderId="0" xfId="1" applyNumberFormat="1" applyFill="1" applyBorder="1" applyAlignment="1" applyProtection="1"/>
    <xf numFmtId="2" fontId="6" fillId="0" borderId="0" xfId="1" applyNumberFormat="1"/>
    <xf numFmtId="2" fontId="6" fillId="0" borderId="0" xfId="1" applyNumberFormat="1" applyAlignment="1">
      <alignment horizontal="left" vertical="center"/>
    </xf>
    <xf numFmtId="2" fontId="6" fillId="0" borderId="0" xfId="1" applyNumberFormat="1" applyFill="1" applyBorder="1" applyAlignment="1" applyProtection="1">
      <alignment horizontal="left" vertical="center"/>
    </xf>
    <xf numFmtId="2" fontId="6" fillId="0" borderId="0" xfId="1" applyNumberFormat="1" applyFill="1" applyBorder="1" applyAlignment="1" applyProtection="1">
      <alignment horizontal="left" vertical="top"/>
    </xf>
    <xf numFmtId="2" fontId="12" fillId="0" borderId="1" xfId="0" applyNumberFormat="1" applyFont="1" applyBorder="1" applyAlignment="1">
      <alignment horizontal="center" wrapText="1"/>
    </xf>
    <xf numFmtId="2" fontId="12" fillId="0" borderId="1" xfId="1" applyNumberFormat="1" applyFont="1" applyFill="1" applyBorder="1" applyAlignment="1" applyProtection="1">
      <alignment vertical="center" wrapText="1"/>
    </xf>
    <xf numFmtId="2" fontId="12" fillId="0" borderId="1" xfId="1" applyNumberFormat="1" applyFont="1" applyFill="1" applyBorder="1" applyAlignment="1" applyProtection="1">
      <alignment horizontal="center" vertical="center" wrapText="1"/>
    </xf>
    <xf numFmtId="2" fontId="12" fillId="0" borderId="0" xfId="0" applyNumberFormat="1" applyFont="1" applyFill="1"/>
    <xf numFmtId="2" fontId="0" fillId="0" borderId="0" xfId="0" applyNumberFormat="1"/>
    <xf numFmtId="2" fontId="10" fillId="0" borderId="0" xfId="0" applyNumberFormat="1" applyFont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/>
    </xf>
    <xf numFmtId="2" fontId="17" fillId="0" borderId="0" xfId="0" applyNumberFormat="1" applyFont="1" applyFill="1" applyAlignment="1">
      <alignment horizontal="left" vertical="center"/>
    </xf>
    <xf numFmtId="2" fontId="12" fillId="0" borderId="0" xfId="0" applyNumberFormat="1" applyFont="1"/>
    <xf numFmtId="2" fontId="9" fillId="0" borderId="0" xfId="0" applyNumberFormat="1" applyFont="1" applyFill="1"/>
    <xf numFmtId="2" fontId="2" fillId="0" borderId="0" xfId="0" applyNumberFormat="1" applyFont="1" applyFill="1"/>
    <xf numFmtId="2" fontId="0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23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2" fontId="1" fillId="0" borderId="0" xfId="1" applyNumberFormat="1" applyFont="1" applyFill="1" applyBorder="1" applyAlignment="1" applyProtection="1"/>
    <xf numFmtId="2" fontId="1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wrapText="1"/>
    </xf>
    <xf numFmtId="0" fontId="24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8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vertAlign val="baseline"/>
        <sz val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431800</xdr:colOff>
      <xdr:row>123</xdr:row>
      <xdr:rowOff>203200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22450" y="261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244" totalsRowShown="0" headerRowDxfId="7" dataDxfId="6">
  <autoFilter ref="A3:H244" xr:uid="{00000000-0009-0000-0100-000001000000}"/>
  <sortState ref="A4:H244">
    <sortCondition ref="A4:A244"/>
    <sortCondition ref="C4:C244"/>
  </sortState>
  <tableColumns count="8">
    <tableColumn id="1" xr3:uid="{00000000-0010-0000-0000-000001000000}" name="Column1" dataDxfId="5"/>
    <tableColumn id="2" xr3:uid="{00000000-0010-0000-0000-000002000000}" name="Column4" dataDxfId="4" dataCellStyle="Normal"/>
    <tableColumn id="3" xr3:uid="{00000000-0010-0000-0000-000003000000}" name="Column2" dataCellStyle="Normal"/>
    <tableColumn id="4" xr3:uid="{00000000-0010-0000-0000-000004000000}" name="Column3" dataCellStyle="Normal"/>
    <tableColumn id="5" xr3:uid="{00000000-0010-0000-0000-000005000000}" name="Column5" dataDxfId="3" dataCellStyle="Currency"/>
    <tableColumn id="6" xr3:uid="{00000000-0010-0000-0000-000006000000}" name="Column6" dataDxfId="2" dataCellStyle="Normal"/>
    <tableColumn id="7" xr3:uid="{00000000-0010-0000-0000-000007000000}" name="Column7" dataDxfId="1" dataCellStyle="Normal"/>
    <tableColumn id="8" xr3:uid="{00000000-0010-0000-0000-000008000000}" name="Column8" dataDxfId="0" dataCellStyle="Normal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hirsty@OrderSoda.com" TargetMode="External"/><Relationship Id="rId1" Type="http://schemas.openxmlformats.org/officeDocument/2006/relationships/hyperlink" Target="mailto:Thirsty@OrderSoda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S370"/>
  <sheetViews>
    <sheetView tabSelected="1" topLeftCell="A223" zoomScaleNormal="100" workbookViewId="0">
      <selection activeCell="B63" sqref="B63"/>
    </sheetView>
  </sheetViews>
  <sheetFormatPr defaultColWidth="8.85546875" defaultRowHeight="12.75" x14ac:dyDescent="0.2"/>
  <cols>
    <col min="1" max="1" width="26.140625" style="1" customWidth="1"/>
    <col min="2" max="2" width="7.5703125" style="3" customWidth="1"/>
    <col min="3" max="3" width="44.7109375" style="1" customWidth="1"/>
    <col min="4" max="4" width="12.7109375" style="2" customWidth="1"/>
    <col min="5" max="5" width="9" style="36" customWidth="1"/>
    <col min="6" max="6" width="7.5703125" style="4" customWidth="1"/>
    <col min="7" max="7" width="7.140625" style="4" customWidth="1"/>
    <col min="8" max="8" width="11.140625" style="51" customWidth="1"/>
    <col min="9" max="9" width="9.140625" customWidth="1"/>
    <col min="10" max="10" width="5.85546875" customWidth="1"/>
  </cols>
  <sheetData>
    <row r="1" spans="1:175" ht="31.5" customHeight="1" x14ac:dyDescent="0.2">
      <c r="A1" s="73" t="s">
        <v>163</v>
      </c>
      <c r="B1" s="12"/>
      <c r="C1" s="67" t="s">
        <v>354</v>
      </c>
      <c r="D1" s="13"/>
      <c r="E1" s="34"/>
      <c r="F1" s="41"/>
      <c r="G1" s="41"/>
      <c r="H1" s="41"/>
      <c r="I1" s="7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</row>
    <row r="2" spans="1:175" ht="33.75" customHeight="1" x14ac:dyDescent="0.2">
      <c r="A2" s="26" t="s">
        <v>0</v>
      </c>
      <c r="B2" s="54" t="s">
        <v>252</v>
      </c>
      <c r="C2" s="25" t="s">
        <v>254</v>
      </c>
      <c r="D2" s="27" t="s">
        <v>1</v>
      </c>
      <c r="E2" s="35" t="s">
        <v>2</v>
      </c>
      <c r="F2" s="28" t="s">
        <v>3</v>
      </c>
      <c r="G2" s="42" t="s">
        <v>4</v>
      </c>
      <c r="H2" s="43" t="s">
        <v>3</v>
      </c>
      <c r="I2" s="7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</row>
    <row r="3" spans="1:175" ht="20.25" customHeight="1" x14ac:dyDescent="0.2">
      <c r="A3" s="62" t="s">
        <v>400</v>
      </c>
      <c r="B3" s="63" t="s">
        <v>150</v>
      </c>
      <c r="C3" s="62" t="s">
        <v>89</v>
      </c>
      <c r="D3" s="64" t="s">
        <v>90</v>
      </c>
      <c r="E3" s="65" t="s">
        <v>91</v>
      </c>
      <c r="F3" s="4" t="s">
        <v>92</v>
      </c>
      <c r="G3" s="4" t="s">
        <v>93</v>
      </c>
      <c r="H3" s="66" t="s">
        <v>94</v>
      </c>
    </row>
    <row r="4" spans="1:175" ht="15" customHeight="1" x14ac:dyDescent="0.2">
      <c r="A4" t="s">
        <v>336</v>
      </c>
      <c r="B4" s="53"/>
      <c r="C4"/>
      <c r="D4"/>
      <c r="E4" s="37"/>
      <c r="F4" s="45"/>
      <c r="G4" s="45"/>
      <c r="H4" s="45"/>
    </row>
    <row r="5" spans="1:175" ht="15.75" customHeight="1" x14ac:dyDescent="0.2">
      <c r="A5" t="s">
        <v>336</v>
      </c>
      <c r="B5" s="53"/>
      <c r="C5"/>
      <c r="D5"/>
      <c r="E5" s="37"/>
      <c r="F5" s="45"/>
      <c r="G5" s="45"/>
      <c r="H5" s="45"/>
    </row>
    <row r="6" spans="1:175" ht="18" customHeight="1" x14ac:dyDescent="0.2">
      <c r="A6" t="s">
        <v>241</v>
      </c>
      <c r="B6" s="53"/>
      <c r="C6" t="s">
        <v>357</v>
      </c>
      <c r="D6" t="s">
        <v>24</v>
      </c>
      <c r="E6" s="37">
        <v>20</v>
      </c>
      <c r="F6" s="45">
        <f>B6*E6</f>
        <v>0</v>
      </c>
      <c r="G6" s="45">
        <f>B6*E6*0.0825</f>
        <v>0</v>
      </c>
      <c r="H6" s="45">
        <f>F6+G6</f>
        <v>0</v>
      </c>
    </row>
    <row r="7" spans="1:175" ht="18" customHeight="1" x14ac:dyDescent="0.2">
      <c r="A7" t="s">
        <v>241</v>
      </c>
      <c r="B7" s="53"/>
      <c r="C7" t="s">
        <v>397</v>
      </c>
      <c r="D7" t="s">
        <v>23</v>
      </c>
      <c r="E7" s="37">
        <v>40</v>
      </c>
      <c r="F7" s="45">
        <f>B7*E7</f>
        <v>0</v>
      </c>
      <c r="G7" s="45">
        <f>B7*E7*0.0825</f>
        <v>0</v>
      </c>
      <c r="H7" s="45">
        <f>F7+G7</f>
        <v>0</v>
      </c>
    </row>
    <row r="8" spans="1:175" ht="18" customHeight="1" x14ac:dyDescent="0.2">
      <c r="A8" t="s">
        <v>241</v>
      </c>
      <c r="B8" s="53"/>
      <c r="C8" t="s">
        <v>348</v>
      </c>
      <c r="D8" t="s">
        <v>23</v>
      </c>
      <c r="E8" s="37">
        <v>40</v>
      </c>
      <c r="F8" s="45">
        <f>B8*E8</f>
        <v>0</v>
      </c>
      <c r="G8" s="45">
        <f>B8*E8*0.0825</f>
        <v>0</v>
      </c>
      <c r="H8" s="45">
        <f>F8+G8</f>
        <v>0</v>
      </c>
    </row>
    <row r="9" spans="1:175" ht="18" customHeight="1" x14ac:dyDescent="0.2">
      <c r="A9" t="s">
        <v>241</v>
      </c>
      <c r="B9" s="53"/>
      <c r="C9" t="s">
        <v>25</v>
      </c>
      <c r="D9" t="s">
        <v>23</v>
      </c>
      <c r="E9" s="37">
        <v>38</v>
      </c>
      <c r="F9" s="45">
        <f>B9*E9</f>
        <v>0</v>
      </c>
      <c r="G9" s="45">
        <f>B9*E9*0.0825</f>
        <v>0</v>
      </c>
      <c r="H9" s="45">
        <f>F9+G9</f>
        <v>0</v>
      </c>
    </row>
    <row r="10" spans="1:175" ht="18" customHeight="1" x14ac:dyDescent="0.2">
      <c r="A10" t="s">
        <v>241</v>
      </c>
      <c r="B10" s="53"/>
      <c r="C10" t="s">
        <v>26</v>
      </c>
      <c r="D10" t="s">
        <v>23</v>
      </c>
      <c r="E10" s="37">
        <v>38</v>
      </c>
      <c r="F10" s="45">
        <f>B10*E10</f>
        <v>0</v>
      </c>
      <c r="G10" s="45">
        <f>B10*E10*0.0825</f>
        <v>0</v>
      </c>
      <c r="H10" s="45">
        <f>F10+G10</f>
        <v>0</v>
      </c>
    </row>
    <row r="11" spans="1:175" ht="18" customHeight="1" x14ac:dyDescent="0.2">
      <c r="A11" t="s">
        <v>235</v>
      </c>
      <c r="B11" s="53"/>
      <c r="C11" t="s">
        <v>402</v>
      </c>
      <c r="D11" t="s">
        <v>261</v>
      </c>
      <c r="E11" s="37">
        <v>24</v>
      </c>
      <c r="F11" s="45">
        <f>B11*E11</f>
        <v>0</v>
      </c>
      <c r="G11" s="45">
        <f>B11*E11*0.0825</f>
        <v>0</v>
      </c>
      <c r="H11" s="45">
        <f>F11+G11</f>
        <v>0</v>
      </c>
    </row>
    <row r="12" spans="1:175" ht="18" customHeight="1" x14ac:dyDescent="0.2">
      <c r="A12" t="s">
        <v>235</v>
      </c>
      <c r="B12" s="53"/>
      <c r="C12" t="s">
        <v>403</v>
      </c>
      <c r="D12" t="s">
        <v>44</v>
      </c>
      <c r="E12" s="37">
        <v>16</v>
      </c>
      <c r="F12" s="45">
        <f>B12*E12</f>
        <v>0</v>
      </c>
      <c r="G12" s="45">
        <f>B12*E12*0.0825</f>
        <v>0</v>
      </c>
      <c r="H12" s="45">
        <f>F12+G12</f>
        <v>0</v>
      </c>
    </row>
    <row r="13" spans="1:175" ht="18" customHeight="1" x14ac:dyDescent="0.2">
      <c r="A13" t="s">
        <v>235</v>
      </c>
      <c r="B13" s="53"/>
      <c r="C13" t="s">
        <v>352</v>
      </c>
      <c r="D13" t="s">
        <v>44</v>
      </c>
      <c r="E13" s="37">
        <v>16</v>
      </c>
      <c r="F13" s="45">
        <f>B13*E13</f>
        <v>0</v>
      </c>
      <c r="G13" s="45">
        <f>B13*E13*0.0825</f>
        <v>0</v>
      </c>
      <c r="H13" s="45">
        <f>F13+G13</f>
        <v>0</v>
      </c>
    </row>
    <row r="14" spans="1:175" ht="18" customHeight="1" x14ac:dyDescent="0.2">
      <c r="A14" t="s">
        <v>235</v>
      </c>
      <c r="B14" s="53"/>
      <c r="C14" t="s">
        <v>159</v>
      </c>
      <c r="D14" t="s">
        <v>85</v>
      </c>
      <c r="E14" s="37">
        <v>17</v>
      </c>
      <c r="F14" s="45">
        <f>B14*E14</f>
        <v>0</v>
      </c>
      <c r="G14" s="45">
        <f>B14*E14*0.0825</f>
        <v>0</v>
      </c>
      <c r="H14" s="45">
        <f>F14+G14</f>
        <v>0</v>
      </c>
    </row>
    <row r="15" spans="1:175" ht="18" customHeight="1" x14ac:dyDescent="0.2">
      <c r="A15" t="s">
        <v>235</v>
      </c>
      <c r="B15" s="53"/>
      <c r="C15" t="s">
        <v>168</v>
      </c>
      <c r="D15" t="s">
        <v>44</v>
      </c>
      <c r="E15" s="37">
        <v>22</v>
      </c>
      <c r="F15" s="45">
        <f>B15*E15</f>
        <v>0</v>
      </c>
      <c r="G15" s="45">
        <f>B15*E15*0.0825</f>
        <v>0</v>
      </c>
      <c r="H15" s="45">
        <f>F15+G15</f>
        <v>0</v>
      </c>
    </row>
    <row r="16" spans="1:175" ht="18" customHeight="1" x14ac:dyDescent="0.2">
      <c r="A16" t="s">
        <v>244</v>
      </c>
      <c r="B16" s="53"/>
      <c r="C16" t="s">
        <v>98</v>
      </c>
      <c r="D16" t="s">
        <v>72</v>
      </c>
      <c r="E16" s="37">
        <v>15.5</v>
      </c>
      <c r="F16" s="45">
        <f>B16*E16</f>
        <v>0</v>
      </c>
      <c r="G16" s="45">
        <v>0</v>
      </c>
      <c r="H16" s="45">
        <f>F16+G16</f>
        <v>0</v>
      </c>
    </row>
    <row r="17" spans="1:8" ht="18" customHeight="1" x14ac:dyDescent="0.2">
      <c r="A17" t="s">
        <v>244</v>
      </c>
      <c r="B17" s="53"/>
      <c r="C17" t="s">
        <v>245</v>
      </c>
      <c r="D17" t="s">
        <v>24</v>
      </c>
      <c r="E17" s="37">
        <v>6.5</v>
      </c>
      <c r="F17" s="45">
        <f>B17*E17</f>
        <v>0</v>
      </c>
      <c r="G17" s="45">
        <v>0</v>
      </c>
      <c r="H17" s="45">
        <f>F17+G17</f>
        <v>0</v>
      </c>
    </row>
    <row r="18" spans="1:8" ht="18" customHeight="1" x14ac:dyDescent="0.2">
      <c r="A18" t="s">
        <v>244</v>
      </c>
      <c r="B18" s="53"/>
      <c r="C18" t="s">
        <v>218</v>
      </c>
      <c r="D18" t="s">
        <v>24</v>
      </c>
      <c r="E18" s="37">
        <v>6.5</v>
      </c>
      <c r="F18" s="45">
        <f>B18*E18</f>
        <v>0</v>
      </c>
      <c r="G18" s="45">
        <v>0</v>
      </c>
      <c r="H18" s="45">
        <f>F18+G18</f>
        <v>0</v>
      </c>
    </row>
    <row r="19" spans="1:8" ht="18" customHeight="1" x14ac:dyDescent="0.2">
      <c r="A19" t="s">
        <v>244</v>
      </c>
      <c r="B19" s="53"/>
      <c r="C19" t="s">
        <v>107</v>
      </c>
      <c r="D19" t="s">
        <v>44</v>
      </c>
      <c r="E19" s="37">
        <v>22</v>
      </c>
      <c r="F19" s="45">
        <f>B19*E19</f>
        <v>0</v>
      </c>
      <c r="G19" s="45">
        <v>0</v>
      </c>
      <c r="H19" s="45">
        <f>F19+G19</f>
        <v>0</v>
      </c>
    </row>
    <row r="20" spans="1:8" ht="18" customHeight="1" x14ac:dyDescent="0.2">
      <c r="A20" t="s">
        <v>242</v>
      </c>
      <c r="B20" s="53"/>
      <c r="C20" t="s">
        <v>106</v>
      </c>
      <c r="D20" t="s">
        <v>32</v>
      </c>
      <c r="E20" s="37">
        <v>16</v>
      </c>
      <c r="F20" s="45">
        <f>B20*E20</f>
        <v>0</v>
      </c>
      <c r="G20" s="45">
        <v>0</v>
      </c>
      <c r="H20" s="45">
        <f>F20+G20</f>
        <v>0</v>
      </c>
    </row>
    <row r="21" spans="1:8" ht="18" customHeight="1" x14ac:dyDescent="0.2">
      <c r="A21" t="s">
        <v>242</v>
      </c>
      <c r="B21" s="53"/>
      <c r="C21" t="s">
        <v>398</v>
      </c>
      <c r="D21" t="s">
        <v>48</v>
      </c>
      <c r="E21" s="37">
        <v>16</v>
      </c>
      <c r="F21" s="45">
        <f>B21*E21</f>
        <v>0</v>
      </c>
      <c r="G21" s="45">
        <v>0</v>
      </c>
      <c r="H21" s="45">
        <f>F21+G21</f>
        <v>0</v>
      </c>
    </row>
    <row r="22" spans="1:8" ht="18" customHeight="1" x14ac:dyDescent="0.2">
      <c r="A22" t="s">
        <v>242</v>
      </c>
      <c r="B22" s="53"/>
      <c r="C22" t="s">
        <v>399</v>
      </c>
      <c r="D22" t="s">
        <v>44</v>
      </c>
      <c r="E22" s="37">
        <v>18</v>
      </c>
      <c r="F22" s="45">
        <f>B22*E22</f>
        <v>0</v>
      </c>
      <c r="G22" s="45">
        <v>0</v>
      </c>
      <c r="H22" s="45">
        <f>F22+G22</f>
        <v>0</v>
      </c>
    </row>
    <row r="23" spans="1:8" ht="18" customHeight="1" x14ac:dyDescent="0.2">
      <c r="A23" t="s">
        <v>242</v>
      </c>
      <c r="B23" s="53"/>
      <c r="C23" t="s">
        <v>404</v>
      </c>
      <c r="D23" t="s">
        <v>44</v>
      </c>
      <c r="E23" s="37">
        <v>18</v>
      </c>
      <c r="F23" s="45">
        <f>B23*E23</f>
        <v>0</v>
      </c>
      <c r="G23" s="45">
        <v>0</v>
      </c>
      <c r="H23" s="45">
        <f>F23+G23</f>
        <v>0</v>
      </c>
    </row>
    <row r="24" spans="1:8" ht="18" customHeight="1" x14ac:dyDescent="0.2">
      <c r="A24" t="s">
        <v>242</v>
      </c>
      <c r="B24" s="53"/>
      <c r="C24" t="s">
        <v>215</v>
      </c>
      <c r="D24" t="s">
        <v>405</v>
      </c>
      <c r="E24" s="37">
        <v>20</v>
      </c>
      <c r="F24" s="45">
        <f>B24*E24</f>
        <v>0</v>
      </c>
      <c r="G24" s="45">
        <v>0</v>
      </c>
      <c r="H24" s="45">
        <f>F24+G24</f>
        <v>0</v>
      </c>
    </row>
    <row r="25" spans="1:8" ht="18" customHeight="1" x14ac:dyDescent="0.2">
      <c r="A25" t="s">
        <v>242</v>
      </c>
      <c r="B25" s="53"/>
      <c r="C25" t="s">
        <v>49</v>
      </c>
      <c r="D25" t="s">
        <v>48</v>
      </c>
      <c r="E25" s="37">
        <v>15</v>
      </c>
      <c r="F25" s="45">
        <f>B25*E25</f>
        <v>0</v>
      </c>
      <c r="G25" s="45">
        <f>B25*E25*0.0825</f>
        <v>0</v>
      </c>
      <c r="H25" s="45">
        <f>F25+G25</f>
        <v>0</v>
      </c>
    </row>
    <row r="26" spans="1:8" ht="18" customHeight="1" x14ac:dyDescent="0.2">
      <c r="A26" t="s">
        <v>242</v>
      </c>
      <c r="B26" s="53"/>
      <c r="C26" t="s">
        <v>102</v>
      </c>
      <c r="D26" t="s">
        <v>44</v>
      </c>
      <c r="E26" s="37">
        <v>18</v>
      </c>
      <c r="F26" s="45">
        <f>B26*E26</f>
        <v>0</v>
      </c>
      <c r="G26" s="45">
        <v>0</v>
      </c>
      <c r="H26" s="45">
        <f>F26+G26</f>
        <v>0</v>
      </c>
    </row>
    <row r="27" spans="1:8" ht="18" customHeight="1" x14ac:dyDescent="0.2">
      <c r="A27" t="s">
        <v>243</v>
      </c>
      <c r="B27" s="53"/>
      <c r="C27" t="s">
        <v>65</v>
      </c>
      <c r="D27" t="s">
        <v>23</v>
      </c>
      <c r="E27" s="37">
        <v>11.5</v>
      </c>
      <c r="F27" s="45">
        <f>B27*E27</f>
        <v>0</v>
      </c>
      <c r="G27" s="45">
        <f>B27*E27*0.0825</f>
        <v>0</v>
      </c>
      <c r="H27" s="45">
        <f>F27+G27</f>
        <v>0</v>
      </c>
    </row>
    <row r="28" spans="1:8" ht="18" customHeight="1" x14ac:dyDescent="0.2">
      <c r="A28" t="s">
        <v>243</v>
      </c>
      <c r="B28" s="53"/>
      <c r="C28" t="s">
        <v>66</v>
      </c>
      <c r="D28" t="s">
        <v>24</v>
      </c>
      <c r="E28" s="37">
        <v>6.5</v>
      </c>
      <c r="F28" s="45">
        <f>B28*E28</f>
        <v>0</v>
      </c>
      <c r="G28" s="45">
        <f>B28*E28*0.0825</f>
        <v>0</v>
      </c>
      <c r="H28" s="45">
        <f>F28+G28</f>
        <v>0</v>
      </c>
    </row>
    <row r="29" spans="1:8" ht="18" customHeight="1" x14ac:dyDescent="0.2">
      <c r="A29" t="s">
        <v>243</v>
      </c>
      <c r="B29" s="53"/>
      <c r="C29" t="s">
        <v>67</v>
      </c>
      <c r="D29" t="s">
        <v>24</v>
      </c>
      <c r="E29" s="37">
        <v>6.5</v>
      </c>
      <c r="F29" s="45">
        <f>B29*E29</f>
        <v>0</v>
      </c>
      <c r="G29" s="45">
        <f>B29*E29*0.0825</f>
        <v>0</v>
      </c>
      <c r="H29" s="45">
        <f>F29+G29</f>
        <v>0</v>
      </c>
    </row>
    <row r="30" spans="1:8" ht="18" customHeight="1" x14ac:dyDescent="0.2">
      <c r="A30" t="s">
        <v>243</v>
      </c>
      <c r="B30" s="53"/>
      <c r="C30" t="s">
        <v>78</v>
      </c>
      <c r="D30" t="s">
        <v>24</v>
      </c>
      <c r="E30" s="37">
        <v>6.5</v>
      </c>
      <c r="F30" s="45">
        <f>B30*E30</f>
        <v>0</v>
      </c>
      <c r="G30" s="45">
        <f>B30*E30*0.0825</f>
        <v>0</v>
      </c>
      <c r="H30" s="45">
        <f>F30+G30</f>
        <v>0</v>
      </c>
    </row>
    <row r="31" spans="1:8" ht="18" customHeight="1" x14ac:dyDescent="0.2">
      <c r="A31" t="s">
        <v>243</v>
      </c>
      <c r="B31" s="53"/>
      <c r="C31" t="s">
        <v>79</v>
      </c>
      <c r="D31" t="s">
        <v>24</v>
      </c>
      <c r="E31" s="37">
        <v>6.5</v>
      </c>
      <c r="F31" s="45">
        <f>B31*E31</f>
        <v>0</v>
      </c>
      <c r="G31" s="45">
        <f>B31*E31*0.0825</f>
        <v>0</v>
      </c>
      <c r="H31" s="45">
        <f>F31+G31</f>
        <v>0</v>
      </c>
    </row>
    <row r="32" spans="1:8" ht="18" customHeight="1" x14ac:dyDescent="0.2">
      <c r="A32" t="s">
        <v>243</v>
      </c>
      <c r="B32" s="53"/>
      <c r="C32" t="s">
        <v>68</v>
      </c>
      <c r="D32" t="s">
        <v>175</v>
      </c>
      <c r="E32" s="37">
        <v>15.5</v>
      </c>
      <c r="F32" s="45">
        <f>B32*E32</f>
        <v>0</v>
      </c>
      <c r="G32" s="45">
        <f>B32*E32*0.0825</f>
        <v>0</v>
      </c>
      <c r="H32" s="45">
        <f>F32+G32</f>
        <v>0</v>
      </c>
    </row>
    <row r="33" spans="1:8" ht="18" customHeight="1" x14ac:dyDescent="0.2">
      <c r="A33" t="s">
        <v>243</v>
      </c>
      <c r="B33" s="53"/>
      <c r="C33" t="s">
        <v>358</v>
      </c>
      <c r="D33" t="s">
        <v>175</v>
      </c>
      <c r="E33" s="37">
        <v>15.5</v>
      </c>
      <c r="F33" s="45">
        <f>B33*E33</f>
        <v>0</v>
      </c>
      <c r="G33" s="45">
        <f>B33*E33*0.0825</f>
        <v>0</v>
      </c>
      <c r="H33" s="45">
        <f>F33+G33</f>
        <v>0</v>
      </c>
    </row>
    <row r="34" spans="1:8" ht="18" customHeight="1" x14ac:dyDescent="0.2">
      <c r="A34" t="s">
        <v>243</v>
      </c>
      <c r="B34" s="53"/>
      <c r="C34" t="s">
        <v>69</v>
      </c>
      <c r="D34" t="s">
        <v>175</v>
      </c>
      <c r="E34" s="37">
        <v>15.5</v>
      </c>
      <c r="F34" s="45">
        <f>B34*E34</f>
        <v>0</v>
      </c>
      <c r="G34" s="45">
        <f>B34*E34*0.0825</f>
        <v>0</v>
      </c>
      <c r="H34" s="45">
        <f>F34+G34</f>
        <v>0</v>
      </c>
    </row>
    <row r="35" spans="1:8" ht="18" customHeight="1" x14ac:dyDescent="0.2">
      <c r="A35" t="s">
        <v>243</v>
      </c>
      <c r="B35" s="53"/>
      <c r="C35" t="s">
        <v>176</v>
      </c>
      <c r="D35" t="s">
        <v>24</v>
      </c>
      <c r="E35" s="37">
        <v>6.5</v>
      </c>
      <c r="F35" s="45">
        <f>B35*E35</f>
        <v>0</v>
      </c>
      <c r="G35" s="45">
        <f>B35*E35*0.0825</f>
        <v>0</v>
      </c>
      <c r="H35" s="45">
        <f>F35+G35</f>
        <v>0</v>
      </c>
    </row>
    <row r="36" spans="1:8" ht="18" customHeight="1" x14ac:dyDescent="0.2">
      <c r="A36" t="s">
        <v>243</v>
      </c>
      <c r="B36" s="53"/>
      <c r="C36" t="s">
        <v>70</v>
      </c>
      <c r="D36" t="s">
        <v>175</v>
      </c>
      <c r="E36" s="37">
        <v>15.5</v>
      </c>
      <c r="F36" s="45">
        <f>B36*E36</f>
        <v>0</v>
      </c>
      <c r="G36" s="45">
        <f>B36*E36*0.0825</f>
        <v>0</v>
      </c>
      <c r="H36" s="45">
        <f>F36+G36</f>
        <v>0</v>
      </c>
    </row>
    <row r="37" spans="1:8" ht="18" customHeight="1" x14ac:dyDescent="0.2">
      <c r="A37" t="s">
        <v>243</v>
      </c>
      <c r="B37" s="53"/>
      <c r="C37" t="s">
        <v>361</v>
      </c>
      <c r="D37" t="s">
        <v>24</v>
      </c>
      <c r="E37" s="37">
        <v>6.5</v>
      </c>
      <c r="F37" s="45">
        <f>B37*E37</f>
        <v>0</v>
      </c>
      <c r="G37" s="45">
        <f>B37*E37*0.0825</f>
        <v>0</v>
      </c>
      <c r="H37" s="45">
        <f>F37+G37</f>
        <v>0</v>
      </c>
    </row>
    <row r="38" spans="1:8" ht="18" customHeight="1" x14ac:dyDescent="0.2">
      <c r="A38" t="s">
        <v>243</v>
      </c>
      <c r="B38" s="53"/>
      <c r="C38" t="s">
        <v>147</v>
      </c>
      <c r="D38" t="s">
        <v>24</v>
      </c>
      <c r="E38" s="37">
        <v>6.5</v>
      </c>
      <c r="F38" s="45">
        <f>B38*E38</f>
        <v>0</v>
      </c>
      <c r="G38" s="45">
        <f>B38*E38*0.0825</f>
        <v>0</v>
      </c>
      <c r="H38" s="45">
        <f>F38+G38</f>
        <v>0</v>
      </c>
    </row>
    <row r="39" spans="1:8" ht="18" customHeight="1" x14ac:dyDescent="0.2">
      <c r="A39" t="s">
        <v>243</v>
      </c>
      <c r="B39" s="53"/>
      <c r="C39" t="s">
        <v>71</v>
      </c>
      <c r="D39" t="s">
        <v>24</v>
      </c>
      <c r="E39" s="37">
        <v>6.5</v>
      </c>
      <c r="F39" s="45">
        <f>B39*E39</f>
        <v>0</v>
      </c>
      <c r="G39" s="45">
        <f>B39*E39*0.0825</f>
        <v>0</v>
      </c>
      <c r="H39" s="45">
        <f>F39+G39</f>
        <v>0</v>
      </c>
    </row>
    <row r="40" spans="1:8" ht="18" customHeight="1" x14ac:dyDescent="0.2">
      <c r="A40" t="s">
        <v>243</v>
      </c>
      <c r="B40" s="53"/>
      <c r="C40" t="s">
        <v>73</v>
      </c>
      <c r="D40" t="s">
        <v>175</v>
      </c>
      <c r="E40" s="37">
        <v>15.5</v>
      </c>
      <c r="F40" s="45">
        <f>B40*E40</f>
        <v>0</v>
      </c>
      <c r="G40" s="45">
        <f>B40*E40*0.0825</f>
        <v>0</v>
      </c>
      <c r="H40" s="45">
        <f>F40+G40</f>
        <v>0</v>
      </c>
    </row>
    <row r="41" spans="1:8" ht="18" customHeight="1" x14ac:dyDescent="0.2">
      <c r="A41" t="s">
        <v>243</v>
      </c>
      <c r="B41" s="53"/>
      <c r="C41" t="s">
        <v>360</v>
      </c>
      <c r="D41" t="s">
        <v>24</v>
      </c>
      <c r="E41" s="37">
        <v>6.5</v>
      </c>
      <c r="F41" s="45">
        <f>B41*E41</f>
        <v>0</v>
      </c>
      <c r="G41" s="45">
        <f>B41*E41*0.0825</f>
        <v>0</v>
      </c>
      <c r="H41" s="45">
        <f>F41+G41</f>
        <v>0</v>
      </c>
    </row>
    <row r="42" spans="1:8" ht="18" customHeight="1" x14ac:dyDescent="0.2">
      <c r="A42" t="s">
        <v>243</v>
      </c>
      <c r="B42" s="53"/>
      <c r="C42" t="s">
        <v>359</v>
      </c>
      <c r="D42" t="s">
        <v>24</v>
      </c>
      <c r="E42" s="37">
        <v>6.5</v>
      </c>
      <c r="F42" s="45">
        <f>B42*E42</f>
        <v>0</v>
      </c>
      <c r="G42" s="45">
        <f>B42*E42*0.0825</f>
        <v>0</v>
      </c>
      <c r="H42" s="45">
        <f>F42+G42</f>
        <v>0</v>
      </c>
    </row>
    <row r="43" spans="1:8" ht="18" customHeight="1" x14ac:dyDescent="0.2">
      <c r="A43" t="s">
        <v>243</v>
      </c>
      <c r="B43" s="53"/>
      <c r="C43" t="s">
        <v>362</v>
      </c>
      <c r="D43" t="s">
        <v>24</v>
      </c>
      <c r="E43" s="37">
        <v>6.5</v>
      </c>
      <c r="F43" s="45">
        <f>B43*E43</f>
        <v>0</v>
      </c>
      <c r="G43" s="45">
        <f>B43*E43*0.0825</f>
        <v>0</v>
      </c>
      <c r="H43" s="45">
        <f>F43+G43</f>
        <v>0</v>
      </c>
    </row>
    <row r="44" spans="1:8" ht="18" customHeight="1" x14ac:dyDescent="0.2">
      <c r="A44" t="s">
        <v>243</v>
      </c>
      <c r="B44" s="53"/>
      <c r="C44" t="s">
        <v>74</v>
      </c>
      <c r="D44" t="s">
        <v>72</v>
      </c>
      <c r="E44" s="37">
        <v>15.5</v>
      </c>
      <c r="F44" s="45">
        <f>B44*E44</f>
        <v>0</v>
      </c>
      <c r="G44" s="45">
        <f>B44*E44*0.0825</f>
        <v>0</v>
      </c>
      <c r="H44" s="45">
        <f>F44+G44</f>
        <v>0</v>
      </c>
    </row>
    <row r="45" spans="1:8" ht="18" customHeight="1" x14ac:dyDescent="0.2">
      <c r="A45" t="s">
        <v>243</v>
      </c>
      <c r="B45" s="53"/>
      <c r="C45" t="s">
        <v>75</v>
      </c>
      <c r="D45" t="s">
        <v>24</v>
      </c>
      <c r="E45" s="37">
        <v>6.5</v>
      </c>
      <c r="F45" s="45">
        <f>B45*E45</f>
        <v>0</v>
      </c>
      <c r="G45" s="45">
        <f>B45*E45*0.0825</f>
        <v>0</v>
      </c>
      <c r="H45" s="45">
        <f>F45+G45</f>
        <v>0</v>
      </c>
    </row>
    <row r="46" spans="1:8" ht="18" customHeight="1" x14ac:dyDescent="0.2">
      <c r="A46" t="s">
        <v>243</v>
      </c>
      <c r="B46" s="53"/>
      <c r="C46" t="s">
        <v>75</v>
      </c>
      <c r="D46" t="s">
        <v>72</v>
      </c>
      <c r="E46" s="37">
        <v>15.5</v>
      </c>
      <c r="F46" s="45">
        <f>B46*E46</f>
        <v>0</v>
      </c>
      <c r="G46" s="45">
        <f>B46*E46*0.0825</f>
        <v>0</v>
      </c>
      <c r="H46" s="45">
        <f>F46+G46</f>
        <v>0</v>
      </c>
    </row>
    <row r="47" spans="1:8" ht="18" customHeight="1" x14ac:dyDescent="0.2">
      <c r="A47" t="s">
        <v>243</v>
      </c>
      <c r="B47" s="53"/>
      <c r="C47" t="s">
        <v>76</v>
      </c>
      <c r="D47" t="s">
        <v>24</v>
      </c>
      <c r="E47" s="37">
        <v>6.5</v>
      </c>
      <c r="F47" s="45">
        <f>B47*E47</f>
        <v>0</v>
      </c>
      <c r="G47" s="45">
        <f>B47*E47*0.0825</f>
        <v>0</v>
      </c>
      <c r="H47" s="45">
        <f>F47+G47</f>
        <v>0</v>
      </c>
    </row>
    <row r="48" spans="1:8" ht="18" customHeight="1" x14ac:dyDescent="0.2">
      <c r="A48" t="s">
        <v>243</v>
      </c>
      <c r="B48" s="53"/>
      <c r="C48" t="s">
        <v>76</v>
      </c>
      <c r="D48" t="s">
        <v>175</v>
      </c>
      <c r="E48" s="37">
        <v>15.5</v>
      </c>
      <c r="F48" s="45">
        <f>B48*E48</f>
        <v>0</v>
      </c>
      <c r="G48" s="45">
        <f>B48*E48*0.0825</f>
        <v>0</v>
      </c>
      <c r="H48" s="45">
        <f>F48+G48</f>
        <v>0</v>
      </c>
    </row>
    <row r="49" spans="1:8" ht="18" customHeight="1" x14ac:dyDescent="0.2">
      <c r="A49" t="s">
        <v>243</v>
      </c>
      <c r="B49" s="53"/>
      <c r="C49" t="s">
        <v>80</v>
      </c>
      <c r="D49" t="s">
        <v>24</v>
      </c>
      <c r="E49" s="37">
        <v>6.5</v>
      </c>
      <c r="F49" s="45">
        <f>B49*E49</f>
        <v>0</v>
      </c>
      <c r="G49" s="45">
        <f>B49*E49*0.0825</f>
        <v>0</v>
      </c>
      <c r="H49" s="45">
        <f>F49+G49</f>
        <v>0</v>
      </c>
    </row>
    <row r="50" spans="1:8" ht="18" customHeight="1" x14ac:dyDescent="0.2">
      <c r="A50" t="s">
        <v>243</v>
      </c>
      <c r="B50" s="53"/>
      <c r="C50" t="s">
        <v>77</v>
      </c>
      <c r="D50" t="s">
        <v>23</v>
      </c>
      <c r="E50" s="37">
        <v>11.5</v>
      </c>
      <c r="F50" s="45">
        <f>B50*E50</f>
        <v>0</v>
      </c>
      <c r="G50" s="45">
        <f>B50*E50*0.0825</f>
        <v>0</v>
      </c>
      <c r="H50" s="45">
        <f>F50+G50</f>
        <v>0</v>
      </c>
    </row>
    <row r="51" spans="1:8" ht="18" customHeight="1" x14ac:dyDescent="0.2">
      <c r="A51" t="s">
        <v>246</v>
      </c>
      <c r="B51" s="53"/>
      <c r="C51" t="s">
        <v>247</v>
      </c>
      <c r="D51" t="s">
        <v>23</v>
      </c>
      <c r="E51" s="37">
        <v>11.5</v>
      </c>
      <c r="F51" s="45">
        <f>B51*E51</f>
        <v>0</v>
      </c>
      <c r="G51" s="45">
        <f>B51*E51*0.0825</f>
        <v>0</v>
      </c>
      <c r="H51" s="45">
        <f>F51+G51</f>
        <v>0</v>
      </c>
    </row>
    <row r="52" spans="1:8" ht="18" customHeight="1" x14ac:dyDescent="0.2">
      <c r="A52" t="s">
        <v>323</v>
      </c>
      <c r="B52" s="53"/>
      <c r="C52" t="s">
        <v>270</v>
      </c>
      <c r="D52" t="s">
        <v>23</v>
      </c>
      <c r="E52" s="37">
        <v>16</v>
      </c>
      <c r="F52" s="45">
        <f>B52*E52</f>
        <v>0</v>
      </c>
      <c r="G52" s="45">
        <v>0</v>
      </c>
      <c r="H52" s="45">
        <f>F52+G52</f>
        <v>0</v>
      </c>
    </row>
    <row r="53" spans="1:8" ht="18" customHeight="1" x14ac:dyDescent="0.2">
      <c r="A53" t="s">
        <v>323</v>
      </c>
      <c r="B53" s="53"/>
      <c r="C53" t="s">
        <v>363</v>
      </c>
      <c r="D53" t="s">
        <v>23</v>
      </c>
      <c r="E53" s="37">
        <v>16</v>
      </c>
      <c r="F53" s="45">
        <f>B53*E53</f>
        <v>0</v>
      </c>
      <c r="G53" s="45">
        <v>0</v>
      </c>
      <c r="H53" s="45">
        <f>F53+G53</f>
        <v>0</v>
      </c>
    </row>
    <row r="54" spans="1:8" ht="18" customHeight="1" x14ac:dyDescent="0.2">
      <c r="A54" t="s">
        <v>323</v>
      </c>
      <c r="B54" s="53"/>
      <c r="C54" t="s">
        <v>271</v>
      </c>
      <c r="D54" t="s">
        <v>23</v>
      </c>
      <c r="E54" s="37">
        <v>16</v>
      </c>
      <c r="F54" s="45">
        <f>B54*E54</f>
        <v>0</v>
      </c>
      <c r="G54" s="45">
        <v>0</v>
      </c>
      <c r="H54" s="45">
        <f>F54+G54</f>
        <v>0</v>
      </c>
    </row>
    <row r="55" spans="1:8" ht="18" customHeight="1" x14ac:dyDescent="0.2">
      <c r="A55" t="s">
        <v>323</v>
      </c>
      <c r="B55" s="53"/>
      <c r="C55" t="s">
        <v>108</v>
      </c>
      <c r="D55" t="s">
        <v>23</v>
      </c>
      <c r="E55" s="37">
        <v>16</v>
      </c>
      <c r="F55" s="45">
        <f>B55*E55</f>
        <v>0</v>
      </c>
      <c r="G55" s="45">
        <v>0</v>
      </c>
      <c r="H55" s="45">
        <f>F55+G55</f>
        <v>0</v>
      </c>
    </row>
    <row r="56" spans="1:8" ht="18" customHeight="1" x14ac:dyDescent="0.2">
      <c r="A56" t="s">
        <v>323</v>
      </c>
      <c r="B56" s="53"/>
      <c r="C56" t="s">
        <v>272</v>
      </c>
      <c r="D56" t="s">
        <v>23</v>
      </c>
      <c r="E56" s="37">
        <v>16</v>
      </c>
      <c r="F56" s="45">
        <f>B56*E56</f>
        <v>0</v>
      </c>
      <c r="G56" s="45">
        <v>0</v>
      </c>
      <c r="H56" s="45">
        <f>F56+G56</f>
        <v>0</v>
      </c>
    </row>
    <row r="57" spans="1:8" ht="18" customHeight="1" x14ac:dyDescent="0.2">
      <c r="A57" t="s">
        <v>323</v>
      </c>
      <c r="B57" s="53"/>
      <c r="C57" t="s">
        <v>109</v>
      </c>
      <c r="D57" t="s">
        <v>23</v>
      </c>
      <c r="E57" s="37">
        <v>16</v>
      </c>
      <c r="F57" s="45">
        <f>B57*E57</f>
        <v>0</v>
      </c>
      <c r="G57" s="45">
        <v>0</v>
      </c>
      <c r="H57" s="45">
        <f>F57+G57</f>
        <v>0</v>
      </c>
    </row>
    <row r="58" spans="1:8" ht="18" customHeight="1" x14ac:dyDescent="0.2">
      <c r="A58" t="s">
        <v>323</v>
      </c>
      <c r="B58" s="53"/>
      <c r="C58" t="s">
        <v>364</v>
      </c>
      <c r="D58" t="s">
        <v>23</v>
      </c>
      <c r="E58" s="37">
        <v>16</v>
      </c>
      <c r="F58" s="45">
        <f>B58*E58</f>
        <v>0</v>
      </c>
      <c r="G58" s="45">
        <v>0</v>
      </c>
      <c r="H58" s="45">
        <f>F58+G58</f>
        <v>0</v>
      </c>
    </row>
    <row r="59" spans="1:8" ht="18" customHeight="1" x14ac:dyDescent="0.2">
      <c r="A59" t="s">
        <v>323</v>
      </c>
      <c r="B59" s="53"/>
      <c r="C59" t="s">
        <v>258</v>
      </c>
      <c r="D59" t="s">
        <v>23</v>
      </c>
      <c r="E59" s="37">
        <v>16</v>
      </c>
      <c r="F59" s="45">
        <f>B59*E59</f>
        <v>0</v>
      </c>
      <c r="G59" s="45">
        <v>0</v>
      </c>
      <c r="H59" s="45">
        <f>F59+G59</f>
        <v>0</v>
      </c>
    </row>
    <row r="60" spans="1:8" ht="18" customHeight="1" x14ac:dyDescent="0.2">
      <c r="A60" t="s">
        <v>323</v>
      </c>
      <c r="B60" s="53"/>
      <c r="C60" t="s">
        <v>266</v>
      </c>
      <c r="D60" t="s">
        <v>44</v>
      </c>
      <c r="E60" s="37">
        <v>22</v>
      </c>
      <c r="F60" s="45">
        <f>B60*E60</f>
        <v>0</v>
      </c>
      <c r="G60" s="45">
        <v>0</v>
      </c>
      <c r="H60" s="45">
        <f>F60+G60</f>
        <v>0</v>
      </c>
    </row>
    <row r="61" spans="1:8" ht="18" customHeight="1" x14ac:dyDescent="0.2">
      <c r="A61" t="s">
        <v>323</v>
      </c>
      <c r="B61" s="53"/>
      <c r="C61" t="s">
        <v>267</v>
      </c>
      <c r="D61" t="s">
        <v>44</v>
      </c>
      <c r="E61" s="37">
        <v>24</v>
      </c>
      <c r="F61" s="45">
        <f>B61*E61</f>
        <v>0</v>
      </c>
      <c r="G61" s="45">
        <v>0</v>
      </c>
      <c r="H61" s="45">
        <f>F61+G61</f>
        <v>0</v>
      </c>
    </row>
    <row r="62" spans="1:8" ht="18" customHeight="1" x14ac:dyDescent="0.2">
      <c r="A62" t="s">
        <v>323</v>
      </c>
      <c r="B62" s="53"/>
      <c r="C62" t="s">
        <v>232</v>
      </c>
      <c r="D62" t="s">
        <v>231</v>
      </c>
      <c r="E62" s="37">
        <v>26</v>
      </c>
      <c r="F62" s="45">
        <f>B62*E62</f>
        <v>0</v>
      </c>
      <c r="G62" s="45">
        <v>0</v>
      </c>
      <c r="H62" s="45">
        <f>F62+G62</f>
        <v>0</v>
      </c>
    </row>
    <row r="63" spans="1:8" ht="18" customHeight="1" x14ac:dyDescent="0.2">
      <c r="A63" t="s">
        <v>234</v>
      </c>
      <c r="B63" s="53"/>
      <c r="C63" t="s">
        <v>328</v>
      </c>
      <c r="D63" t="s">
        <v>81</v>
      </c>
      <c r="E63" s="37">
        <v>9</v>
      </c>
      <c r="F63" s="45">
        <f>B63*E63</f>
        <v>0</v>
      </c>
      <c r="G63" s="45">
        <v>0</v>
      </c>
      <c r="H63" s="45">
        <f>F63+G63</f>
        <v>0</v>
      </c>
    </row>
    <row r="64" spans="1:8" ht="18" customHeight="1" x14ac:dyDescent="0.2">
      <c r="A64" t="s">
        <v>234</v>
      </c>
      <c r="B64" s="53"/>
      <c r="C64" t="s">
        <v>82</v>
      </c>
      <c r="D64" t="s">
        <v>44</v>
      </c>
      <c r="E64" s="37">
        <v>9</v>
      </c>
      <c r="F64" s="45">
        <f>B64*E64</f>
        <v>0</v>
      </c>
      <c r="G64" s="45">
        <v>0</v>
      </c>
      <c r="H64" s="45">
        <f>F64+G64</f>
        <v>0</v>
      </c>
    </row>
    <row r="65" spans="1:8" ht="18" customHeight="1" x14ac:dyDescent="0.2">
      <c r="A65" t="s">
        <v>234</v>
      </c>
      <c r="B65" s="53"/>
      <c r="C65" t="s">
        <v>329</v>
      </c>
      <c r="D65" t="s">
        <v>48</v>
      </c>
      <c r="E65" s="37">
        <v>19</v>
      </c>
      <c r="F65" s="45">
        <f>B65*E65</f>
        <v>0</v>
      </c>
      <c r="G65" s="45">
        <v>0</v>
      </c>
      <c r="H65" s="45">
        <f>F65+G65</f>
        <v>0</v>
      </c>
    </row>
    <row r="66" spans="1:8" ht="18" customHeight="1" x14ac:dyDescent="0.2">
      <c r="A66" t="s">
        <v>234</v>
      </c>
      <c r="B66" s="53"/>
      <c r="C66" t="s">
        <v>325</v>
      </c>
      <c r="D66" t="s">
        <v>324</v>
      </c>
      <c r="E66" s="37">
        <v>9</v>
      </c>
      <c r="F66" s="45">
        <f>B66*E66</f>
        <v>0</v>
      </c>
      <c r="G66" s="45">
        <v>0</v>
      </c>
      <c r="H66" s="45">
        <f>F66+G66</f>
        <v>0</v>
      </c>
    </row>
    <row r="67" spans="1:8" ht="18" customHeight="1" x14ac:dyDescent="0.2">
      <c r="A67" t="s">
        <v>234</v>
      </c>
      <c r="B67" s="53"/>
      <c r="C67" t="s">
        <v>219</v>
      </c>
      <c r="D67" t="s">
        <v>220</v>
      </c>
      <c r="E67" s="37">
        <v>10</v>
      </c>
      <c r="F67" s="45">
        <f>B67*E67</f>
        <v>0</v>
      </c>
      <c r="G67" s="45">
        <v>0</v>
      </c>
      <c r="H67" s="45">
        <f>F67+G67</f>
        <v>0</v>
      </c>
    </row>
    <row r="68" spans="1:8" ht="18" customHeight="1" x14ac:dyDescent="0.2">
      <c r="A68" t="s">
        <v>234</v>
      </c>
      <c r="B68" s="53"/>
      <c r="C68" t="s">
        <v>84</v>
      </c>
      <c r="D68" t="s">
        <v>85</v>
      </c>
      <c r="E68" s="37">
        <v>13</v>
      </c>
      <c r="F68" s="45">
        <f>B68*E68</f>
        <v>0</v>
      </c>
      <c r="G68" s="45">
        <v>0</v>
      </c>
      <c r="H68" s="45">
        <f>F68+G68</f>
        <v>0</v>
      </c>
    </row>
    <row r="69" spans="1:8" ht="18" customHeight="1" x14ac:dyDescent="0.2">
      <c r="A69" t="s">
        <v>234</v>
      </c>
      <c r="B69" s="53"/>
      <c r="C69" t="s">
        <v>86</v>
      </c>
      <c r="D69" t="s">
        <v>87</v>
      </c>
      <c r="E69" s="37">
        <v>11</v>
      </c>
      <c r="F69" s="45">
        <f>B69*E69</f>
        <v>0</v>
      </c>
      <c r="G69" s="45">
        <v>0</v>
      </c>
      <c r="H69" s="45">
        <f>F69+G69</f>
        <v>0</v>
      </c>
    </row>
    <row r="70" spans="1:8" ht="18" customHeight="1" x14ac:dyDescent="0.2">
      <c r="A70" t="s">
        <v>234</v>
      </c>
      <c r="B70" s="53"/>
      <c r="C70" t="s">
        <v>88</v>
      </c>
      <c r="D70" t="s">
        <v>83</v>
      </c>
      <c r="E70" s="37">
        <v>16</v>
      </c>
      <c r="F70" s="45">
        <f>B70*E70</f>
        <v>0</v>
      </c>
      <c r="G70" s="45">
        <f>B70*E70*0.0825</f>
        <v>0</v>
      </c>
      <c r="H70" s="45">
        <f>F70+G70</f>
        <v>0</v>
      </c>
    </row>
    <row r="71" spans="1:8" ht="18" customHeight="1" x14ac:dyDescent="0.2">
      <c r="A71" t="s">
        <v>234</v>
      </c>
      <c r="B71" s="53"/>
      <c r="C71" t="s">
        <v>327</v>
      </c>
      <c r="D71" t="s">
        <v>160</v>
      </c>
      <c r="E71" s="37">
        <v>20</v>
      </c>
      <c r="F71" s="45">
        <f>B71*E71</f>
        <v>0</v>
      </c>
      <c r="G71" s="45">
        <v>0</v>
      </c>
      <c r="H71" s="45">
        <f>F71+G71</f>
        <v>0</v>
      </c>
    </row>
    <row r="72" spans="1:8" ht="18.75" customHeight="1" x14ac:dyDescent="0.2">
      <c r="A72" t="s">
        <v>234</v>
      </c>
      <c r="B72" s="53"/>
      <c r="C72" t="s">
        <v>326</v>
      </c>
      <c r="D72" t="s">
        <v>160</v>
      </c>
      <c r="E72" s="37">
        <v>19</v>
      </c>
      <c r="F72" s="45">
        <f>B72*E72</f>
        <v>0</v>
      </c>
      <c r="G72" s="45">
        <v>0</v>
      </c>
      <c r="H72" s="45">
        <f>F72+G72</f>
        <v>0</v>
      </c>
    </row>
    <row r="73" spans="1:8" ht="18" customHeight="1" x14ac:dyDescent="0.2">
      <c r="A73" t="s">
        <v>234</v>
      </c>
      <c r="B73" s="53"/>
      <c r="C73" t="s">
        <v>174</v>
      </c>
      <c r="D73" t="s">
        <v>44</v>
      </c>
      <c r="E73" s="37">
        <v>40</v>
      </c>
      <c r="F73" s="45">
        <f>B73*E73</f>
        <v>0</v>
      </c>
      <c r="G73" s="45">
        <v>0</v>
      </c>
      <c r="H73" s="45">
        <f>F73+G73</f>
        <v>0</v>
      </c>
    </row>
    <row r="74" spans="1:8" ht="18" customHeight="1" x14ac:dyDescent="0.2">
      <c r="A74" t="s">
        <v>234</v>
      </c>
      <c r="B74" s="53"/>
      <c r="C74" t="s">
        <v>365</v>
      </c>
      <c r="D74" t="s">
        <v>177</v>
      </c>
      <c r="E74" s="37">
        <v>18</v>
      </c>
      <c r="F74" s="45">
        <f>B74*E74</f>
        <v>0</v>
      </c>
      <c r="G74" s="45">
        <v>0</v>
      </c>
      <c r="H74" s="45">
        <f>F74+G74</f>
        <v>0</v>
      </c>
    </row>
    <row r="75" spans="1:8" ht="18" customHeight="1" x14ac:dyDescent="0.2">
      <c r="A75" t="s">
        <v>170</v>
      </c>
      <c r="B75" s="53"/>
      <c r="C75" t="s">
        <v>273</v>
      </c>
      <c r="D75" t="s">
        <v>366</v>
      </c>
      <c r="E75" s="37">
        <v>10</v>
      </c>
      <c r="F75" s="45">
        <f>B75*E75</f>
        <v>0</v>
      </c>
      <c r="G75" s="45">
        <v>0</v>
      </c>
      <c r="H75" s="45">
        <f>F75+G75</f>
        <v>0</v>
      </c>
    </row>
    <row r="76" spans="1:8" ht="18" customHeight="1" x14ac:dyDescent="0.2">
      <c r="A76" t="s">
        <v>170</v>
      </c>
      <c r="B76" s="53"/>
      <c r="C76" t="s">
        <v>274</v>
      </c>
      <c r="D76" t="s">
        <v>183</v>
      </c>
      <c r="E76" s="37">
        <v>6</v>
      </c>
      <c r="F76" s="45">
        <f>B76*E76</f>
        <v>0</v>
      </c>
      <c r="G76" s="45">
        <v>0</v>
      </c>
      <c r="H76" s="45">
        <f>F76+G76</f>
        <v>0</v>
      </c>
    </row>
    <row r="77" spans="1:8" ht="18" customHeight="1" x14ac:dyDescent="0.2">
      <c r="A77" t="s">
        <v>170</v>
      </c>
      <c r="B77" s="53"/>
      <c r="C77" t="s">
        <v>179</v>
      </c>
      <c r="D77" t="s">
        <v>180</v>
      </c>
      <c r="E77" s="37">
        <v>10</v>
      </c>
      <c r="F77" s="45">
        <f>B77*E77</f>
        <v>0</v>
      </c>
      <c r="G77" s="45">
        <v>0</v>
      </c>
      <c r="H77" s="45">
        <f>F77+G77</f>
        <v>0</v>
      </c>
    </row>
    <row r="78" spans="1:8" ht="18" customHeight="1" x14ac:dyDescent="0.2">
      <c r="A78" t="s">
        <v>170</v>
      </c>
      <c r="B78" s="53"/>
      <c r="C78" t="s">
        <v>116</v>
      </c>
      <c r="D78" t="s">
        <v>407</v>
      </c>
      <c r="E78" s="37">
        <v>14</v>
      </c>
      <c r="F78" s="45">
        <f>B78*E78</f>
        <v>0</v>
      </c>
      <c r="G78" s="45">
        <v>0</v>
      </c>
      <c r="H78" s="45">
        <f>F78+G78</f>
        <v>0</v>
      </c>
    </row>
    <row r="79" spans="1:8" ht="18" customHeight="1" x14ac:dyDescent="0.2">
      <c r="A79" t="s">
        <v>170</v>
      </c>
      <c r="B79" s="53"/>
      <c r="C79" t="s">
        <v>117</v>
      </c>
      <c r="D79" t="s">
        <v>408</v>
      </c>
      <c r="E79" s="37">
        <v>13</v>
      </c>
      <c r="F79" s="45">
        <f>B79*E79</f>
        <v>0</v>
      </c>
      <c r="G79" s="45">
        <v>0</v>
      </c>
      <c r="H79" s="45">
        <f>F79+G79</f>
        <v>0</v>
      </c>
    </row>
    <row r="80" spans="1:8" ht="18" customHeight="1" x14ac:dyDescent="0.2">
      <c r="A80" t="s">
        <v>170</v>
      </c>
      <c r="B80" s="53"/>
      <c r="C80" t="s">
        <v>406</v>
      </c>
      <c r="D80" t="s">
        <v>407</v>
      </c>
      <c r="E80" s="37">
        <v>14</v>
      </c>
      <c r="F80" s="45">
        <f>B80*E80</f>
        <v>0</v>
      </c>
      <c r="G80" s="45">
        <v>0</v>
      </c>
      <c r="H80" s="45">
        <f>F80+G80</f>
        <v>0</v>
      </c>
    </row>
    <row r="81" spans="1:8" ht="18" customHeight="1" x14ac:dyDescent="0.2">
      <c r="A81" t="s">
        <v>170</v>
      </c>
      <c r="B81" s="53"/>
      <c r="C81" t="s">
        <v>330</v>
      </c>
      <c r="D81" t="s">
        <v>331</v>
      </c>
      <c r="E81" s="37">
        <v>17</v>
      </c>
      <c r="F81" s="45">
        <f>B81*E81</f>
        <v>0</v>
      </c>
      <c r="G81" s="45">
        <v>0</v>
      </c>
      <c r="H81" s="45">
        <f>F81+G81</f>
        <v>0</v>
      </c>
    </row>
    <row r="82" spans="1:8" ht="18" customHeight="1" x14ac:dyDescent="0.2">
      <c r="A82" t="s">
        <v>170</v>
      </c>
      <c r="B82" s="53"/>
      <c r="C82" t="s">
        <v>332</v>
      </c>
      <c r="D82" t="s">
        <v>331</v>
      </c>
      <c r="E82" s="37">
        <v>17</v>
      </c>
      <c r="F82" s="45">
        <f>B82*E82</f>
        <v>0</v>
      </c>
      <c r="G82" s="45">
        <v>0</v>
      </c>
      <c r="H82" s="45">
        <f>F82+G82</f>
        <v>0</v>
      </c>
    </row>
    <row r="83" spans="1:8" ht="18" customHeight="1" x14ac:dyDescent="0.2">
      <c r="A83" t="s">
        <v>170</v>
      </c>
      <c r="B83" s="53"/>
      <c r="C83" t="s">
        <v>334</v>
      </c>
      <c r="D83" t="s">
        <v>335</v>
      </c>
      <c r="E83" s="37">
        <v>12</v>
      </c>
      <c r="F83" s="45">
        <f>B83*E83</f>
        <v>0</v>
      </c>
      <c r="G83" s="45">
        <v>0</v>
      </c>
      <c r="H83" s="45">
        <f>F83+G83</f>
        <v>0</v>
      </c>
    </row>
    <row r="84" spans="1:8" ht="18" customHeight="1" x14ac:dyDescent="0.2">
      <c r="A84" t="s">
        <v>225</v>
      </c>
      <c r="B84" s="53"/>
      <c r="C84" t="s">
        <v>113</v>
      </c>
      <c r="D84" t="s">
        <v>112</v>
      </c>
      <c r="E84" s="37">
        <v>14</v>
      </c>
      <c r="F84" s="45">
        <f>B84*E84</f>
        <v>0</v>
      </c>
      <c r="G84" s="45">
        <f>B84*E84*0.0825</f>
        <v>0</v>
      </c>
      <c r="H84" s="45">
        <f>F84+G84</f>
        <v>0</v>
      </c>
    </row>
    <row r="85" spans="1:8" ht="18" customHeight="1" x14ac:dyDescent="0.2">
      <c r="A85" t="s">
        <v>225</v>
      </c>
      <c r="B85" s="53"/>
      <c r="C85" t="s">
        <v>114</v>
      </c>
      <c r="D85" t="s">
        <v>54</v>
      </c>
      <c r="E85" s="37">
        <v>16.5</v>
      </c>
      <c r="F85" s="45">
        <f>B85*E85</f>
        <v>0</v>
      </c>
      <c r="G85" s="45">
        <f>B85*E85*0.0825</f>
        <v>0</v>
      </c>
      <c r="H85" s="45">
        <f>F85+G85</f>
        <v>0</v>
      </c>
    </row>
    <row r="86" spans="1:8" ht="18" customHeight="1" x14ac:dyDescent="0.2">
      <c r="A86" t="s">
        <v>223</v>
      </c>
      <c r="B86" s="53"/>
      <c r="C86" t="s">
        <v>5</v>
      </c>
      <c r="D86" t="s">
        <v>6</v>
      </c>
      <c r="E86" s="37">
        <v>17</v>
      </c>
      <c r="F86" s="45">
        <f>B86*E86</f>
        <v>0</v>
      </c>
      <c r="G86" s="45">
        <v>0</v>
      </c>
      <c r="H86" s="45">
        <f>F86+G86</f>
        <v>0</v>
      </c>
    </row>
    <row r="87" spans="1:8" ht="18" customHeight="1" x14ac:dyDescent="0.2">
      <c r="A87" t="s">
        <v>223</v>
      </c>
      <c r="B87" s="53"/>
      <c r="C87" t="s">
        <v>184</v>
      </c>
      <c r="D87" t="s">
        <v>6</v>
      </c>
      <c r="E87" s="37">
        <v>20</v>
      </c>
      <c r="F87" s="45">
        <f>B87*E87</f>
        <v>0</v>
      </c>
      <c r="G87" s="45">
        <v>0</v>
      </c>
      <c r="H87" s="45">
        <f>F87+G87</f>
        <v>0</v>
      </c>
    </row>
    <row r="88" spans="1:8" ht="18" customHeight="1" x14ac:dyDescent="0.2">
      <c r="A88" t="s">
        <v>223</v>
      </c>
      <c r="B88" s="53"/>
      <c r="C88" t="s">
        <v>9</v>
      </c>
      <c r="D88" t="s">
        <v>10</v>
      </c>
      <c r="E88" s="37">
        <v>15</v>
      </c>
      <c r="F88" s="45">
        <f>B88*E88</f>
        <v>0</v>
      </c>
      <c r="G88" s="45">
        <v>0</v>
      </c>
      <c r="H88" s="45">
        <f>F88+G88</f>
        <v>0</v>
      </c>
    </row>
    <row r="89" spans="1:8" ht="18" customHeight="1" x14ac:dyDescent="0.2">
      <c r="A89" t="s">
        <v>223</v>
      </c>
      <c r="B89" s="53"/>
      <c r="C89" t="s">
        <v>11</v>
      </c>
      <c r="D89" t="s">
        <v>12</v>
      </c>
      <c r="E89" s="37">
        <v>17</v>
      </c>
      <c r="F89" s="45">
        <f>B89*E89</f>
        <v>0</v>
      </c>
      <c r="G89" s="45">
        <v>0</v>
      </c>
      <c r="H89" s="45">
        <f>F89+G89</f>
        <v>0</v>
      </c>
    </row>
    <row r="90" spans="1:8" ht="18" customHeight="1" x14ac:dyDescent="0.2">
      <c r="A90" t="s">
        <v>223</v>
      </c>
      <c r="B90" s="53"/>
      <c r="C90" t="s">
        <v>182</v>
      </c>
      <c r="D90" t="s">
        <v>183</v>
      </c>
      <c r="E90" s="37">
        <v>22.5</v>
      </c>
      <c r="F90" s="45">
        <f>B90*E90</f>
        <v>0</v>
      </c>
      <c r="G90" s="45">
        <v>0</v>
      </c>
      <c r="H90" s="45">
        <f>F90+G90</f>
        <v>0</v>
      </c>
    </row>
    <row r="91" spans="1:8" ht="18" customHeight="1" x14ac:dyDescent="0.2">
      <c r="A91" t="s">
        <v>224</v>
      </c>
      <c r="B91" s="53"/>
      <c r="C91" t="s">
        <v>185</v>
      </c>
      <c r="D91" t="s">
        <v>148</v>
      </c>
      <c r="E91" s="37">
        <v>16</v>
      </c>
      <c r="F91" s="45">
        <f>B91*E91</f>
        <v>0</v>
      </c>
      <c r="G91" s="45">
        <v>0</v>
      </c>
      <c r="H91" s="45">
        <f>F91+G91</f>
        <v>0</v>
      </c>
    </row>
    <row r="92" spans="1:8" ht="18" customHeight="1" x14ac:dyDescent="0.2">
      <c r="A92" t="s">
        <v>224</v>
      </c>
      <c r="B92" s="53"/>
      <c r="C92" t="s">
        <v>95</v>
      </c>
      <c r="D92" t="s">
        <v>96</v>
      </c>
      <c r="E92" s="37">
        <v>14</v>
      </c>
      <c r="F92" s="45">
        <f>B92*E92</f>
        <v>0</v>
      </c>
      <c r="G92" s="45">
        <f>B92*E92*0.0825</f>
        <v>0</v>
      </c>
      <c r="H92" s="45">
        <f>F92+G92</f>
        <v>0</v>
      </c>
    </row>
    <row r="93" spans="1:8" ht="18" customHeight="1" x14ac:dyDescent="0.2">
      <c r="A93" t="s">
        <v>222</v>
      </c>
      <c r="B93" s="53"/>
      <c r="C93" t="s">
        <v>277</v>
      </c>
      <c r="D93" t="s">
        <v>278</v>
      </c>
      <c r="E93" s="37">
        <v>42</v>
      </c>
      <c r="F93" s="45">
        <f>B93*E93</f>
        <v>0</v>
      </c>
      <c r="G93" s="45">
        <v>0</v>
      </c>
      <c r="H93" s="45">
        <f>F93+G93</f>
        <v>0</v>
      </c>
    </row>
    <row r="94" spans="1:8" ht="18" customHeight="1" x14ac:dyDescent="0.2">
      <c r="A94" t="s">
        <v>222</v>
      </c>
      <c r="B94" s="53"/>
      <c r="C94" t="s">
        <v>17</v>
      </c>
      <c r="D94" t="s">
        <v>276</v>
      </c>
      <c r="E94" s="37">
        <v>44</v>
      </c>
      <c r="F94" s="45">
        <f>B94*E94</f>
        <v>0</v>
      </c>
      <c r="G94" s="45">
        <v>0</v>
      </c>
      <c r="H94" s="45">
        <f>F94+G94</f>
        <v>0</v>
      </c>
    </row>
    <row r="95" spans="1:8" ht="18" customHeight="1" x14ac:dyDescent="0.2">
      <c r="A95" t="s">
        <v>222</v>
      </c>
      <c r="B95" s="53"/>
      <c r="C95" t="s">
        <v>396</v>
      </c>
      <c r="D95" t="s">
        <v>169</v>
      </c>
      <c r="E95" s="37">
        <v>53</v>
      </c>
      <c r="F95" s="45">
        <f>B95*E95</f>
        <v>0</v>
      </c>
      <c r="G95" s="45">
        <v>0</v>
      </c>
      <c r="H95" s="45">
        <f>F95+G95</f>
        <v>0</v>
      </c>
    </row>
    <row r="96" spans="1:8" ht="18" customHeight="1" x14ac:dyDescent="0.2">
      <c r="A96" t="s">
        <v>222</v>
      </c>
      <c r="B96" s="53"/>
      <c r="C96" t="s">
        <v>178</v>
      </c>
      <c r="D96" t="s">
        <v>276</v>
      </c>
      <c r="E96" s="37">
        <v>48</v>
      </c>
      <c r="F96" s="45">
        <f>B96*E96</f>
        <v>0</v>
      </c>
      <c r="G96" s="45">
        <v>0</v>
      </c>
      <c r="H96" s="45">
        <f>F96+G96</f>
        <v>0</v>
      </c>
    </row>
    <row r="97" spans="1:8" ht="18" customHeight="1" x14ac:dyDescent="0.2">
      <c r="A97" t="s">
        <v>222</v>
      </c>
      <c r="B97" s="53"/>
      <c r="C97" t="s">
        <v>251</v>
      </c>
      <c r="D97" t="s">
        <v>16</v>
      </c>
      <c r="E97" s="37">
        <v>46</v>
      </c>
      <c r="F97" s="45">
        <f>B97*E97</f>
        <v>0</v>
      </c>
      <c r="G97" s="45">
        <v>0</v>
      </c>
      <c r="H97" s="45">
        <f>F97+G97</f>
        <v>0</v>
      </c>
    </row>
    <row r="98" spans="1:8" ht="18" customHeight="1" x14ac:dyDescent="0.2">
      <c r="A98" t="s">
        <v>222</v>
      </c>
      <c r="B98" s="53"/>
      <c r="C98" t="s">
        <v>350</v>
      </c>
      <c r="D98" t="s">
        <v>16</v>
      </c>
      <c r="E98" s="37">
        <v>42</v>
      </c>
      <c r="F98" s="45">
        <f>B98*E98</f>
        <v>0</v>
      </c>
      <c r="G98" s="45">
        <v>0</v>
      </c>
      <c r="H98" s="45">
        <f>F98+G98</f>
        <v>0</v>
      </c>
    </row>
    <row r="99" spans="1:8" ht="18" customHeight="1" x14ac:dyDescent="0.2">
      <c r="A99" t="s">
        <v>222</v>
      </c>
      <c r="B99" s="53"/>
      <c r="C99" t="s">
        <v>279</v>
      </c>
      <c r="D99" t="s">
        <v>169</v>
      </c>
      <c r="E99" s="37">
        <v>53</v>
      </c>
      <c r="F99" s="45">
        <f>B99*E99</f>
        <v>0</v>
      </c>
      <c r="G99" s="45">
        <v>0</v>
      </c>
      <c r="H99" s="45">
        <f>F99+G99</f>
        <v>0</v>
      </c>
    </row>
    <row r="100" spans="1:8" ht="18" customHeight="1" x14ac:dyDescent="0.2">
      <c r="A100" t="s">
        <v>259</v>
      </c>
      <c r="B100" s="53"/>
      <c r="C100" t="s">
        <v>260</v>
      </c>
      <c r="D100" t="s">
        <v>203</v>
      </c>
      <c r="E100" s="37">
        <v>9</v>
      </c>
      <c r="F100" s="45">
        <f>B100*E100</f>
        <v>0</v>
      </c>
      <c r="G100" s="45">
        <v>0</v>
      </c>
      <c r="H100" s="45">
        <f>F100+G100</f>
        <v>0</v>
      </c>
    </row>
    <row r="101" spans="1:8" ht="18" customHeight="1" x14ac:dyDescent="0.2">
      <c r="A101" t="s">
        <v>181</v>
      </c>
      <c r="B101" s="53"/>
      <c r="C101" t="s">
        <v>110</v>
      </c>
      <c r="D101" t="s">
        <v>111</v>
      </c>
      <c r="E101" s="37">
        <v>17</v>
      </c>
      <c r="F101" s="45">
        <f>B101*E101</f>
        <v>0</v>
      </c>
      <c r="G101" s="45">
        <f>B101*E101*0.0825</f>
        <v>0</v>
      </c>
      <c r="H101" s="45">
        <f>F101+G101</f>
        <v>0</v>
      </c>
    </row>
    <row r="102" spans="1:8" ht="18" customHeight="1" x14ac:dyDescent="0.2">
      <c r="A102" t="s">
        <v>221</v>
      </c>
      <c r="B102" s="53"/>
      <c r="C102" t="s">
        <v>7</v>
      </c>
      <c r="D102" t="s">
        <v>8</v>
      </c>
      <c r="E102" s="37">
        <v>15</v>
      </c>
      <c r="F102" s="45">
        <f>B102*E102</f>
        <v>0</v>
      </c>
      <c r="G102" s="45">
        <f>B102*E102*0.0825</f>
        <v>0</v>
      </c>
      <c r="H102" s="45">
        <f>F102+G102</f>
        <v>0</v>
      </c>
    </row>
    <row r="103" spans="1:8" ht="18" customHeight="1" x14ac:dyDescent="0.2">
      <c r="A103" t="s">
        <v>221</v>
      </c>
      <c r="B103" s="53"/>
      <c r="C103" t="s">
        <v>189</v>
      </c>
      <c r="D103" t="s">
        <v>165</v>
      </c>
      <c r="E103" s="37">
        <v>45</v>
      </c>
      <c r="F103" s="45">
        <f>B103*E103</f>
        <v>0</v>
      </c>
      <c r="G103" s="45">
        <v>0</v>
      </c>
      <c r="H103" s="45">
        <f>F103+G103</f>
        <v>0</v>
      </c>
    </row>
    <row r="104" spans="1:8" ht="18" customHeight="1" x14ac:dyDescent="0.2">
      <c r="A104" t="s">
        <v>221</v>
      </c>
      <c r="B104" s="53"/>
      <c r="C104" t="s">
        <v>19</v>
      </c>
      <c r="D104" t="s">
        <v>18</v>
      </c>
      <c r="E104" s="37">
        <v>15</v>
      </c>
      <c r="F104" s="45">
        <f>B104*E104</f>
        <v>0</v>
      </c>
      <c r="G104" s="45">
        <v>0</v>
      </c>
      <c r="H104" s="45">
        <f>F104+G104</f>
        <v>0</v>
      </c>
    </row>
    <row r="105" spans="1:8" ht="18" customHeight="1" x14ac:dyDescent="0.2">
      <c r="A105" t="s">
        <v>221</v>
      </c>
      <c r="B105" s="53"/>
      <c r="C105" t="s">
        <v>371</v>
      </c>
      <c r="D105" t="s">
        <v>14</v>
      </c>
      <c r="E105" s="37">
        <v>15</v>
      </c>
      <c r="F105" s="45">
        <f>B105*E105</f>
        <v>0</v>
      </c>
      <c r="G105" s="45">
        <v>0</v>
      </c>
      <c r="H105" s="45">
        <f>F105+G105</f>
        <v>0</v>
      </c>
    </row>
    <row r="106" spans="1:8" ht="18" customHeight="1" x14ac:dyDescent="0.2">
      <c r="A106" t="s">
        <v>221</v>
      </c>
      <c r="B106" s="53"/>
      <c r="C106" t="s">
        <v>21</v>
      </c>
      <c r="D106" t="s">
        <v>115</v>
      </c>
      <c r="E106" s="37">
        <v>24</v>
      </c>
      <c r="F106" s="45">
        <f>B106*E106</f>
        <v>0</v>
      </c>
      <c r="G106" s="45">
        <f>B106*E106*0.0825</f>
        <v>0</v>
      </c>
      <c r="H106" s="45">
        <f>F106+G106</f>
        <v>0</v>
      </c>
    </row>
    <row r="107" spans="1:8" ht="18" customHeight="1" x14ac:dyDescent="0.2">
      <c r="A107" t="s">
        <v>221</v>
      </c>
      <c r="B107" s="53"/>
      <c r="C107" t="s">
        <v>370</v>
      </c>
      <c r="D107" t="s">
        <v>369</v>
      </c>
      <c r="E107" s="37">
        <v>12</v>
      </c>
      <c r="F107" s="45">
        <f>B107*E107</f>
        <v>0</v>
      </c>
      <c r="G107" s="45">
        <v>0</v>
      </c>
      <c r="H107" s="45">
        <f>F107+G107</f>
        <v>0</v>
      </c>
    </row>
    <row r="108" spans="1:8" ht="18" customHeight="1" x14ac:dyDescent="0.2">
      <c r="A108" t="s">
        <v>221</v>
      </c>
      <c r="B108" s="53"/>
      <c r="C108" t="s">
        <v>367</v>
      </c>
      <c r="D108" t="s">
        <v>368</v>
      </c>
      <c r="E108" s="37">
        <v>12.5</v>
      </c>
      <c r="F108" s="45">
        <f>B108*E108</f>
        <v>0</v>
      </c>
      <c r="G108" s="45">
        <v>0</v>
      </c>
      <c r="H108" s="45">
        <f>F108+G108</f>
        <v>0</v>
      </c>
    </row>
    <row r="109" spans="1:8" ht="18" customHeight="1" x14ac:dyDescent="0.2">
      <c r="A109" t="s">
        <v>221</v>
      </c>
      <c r="B109" s="53"/>
      <c r="C109" t="s">
        <v>22</v>
      </c>
      <c r="D109" t="s">
        <v>162</v>
      </c>
      <c r="E109" s="37">
        <v>18</v>
      </c>
      <c r="F109" s="45">
        <f>B109*E109</f>
        <v>0</v>
      </c>
      <c r="G109" s="45">
        <f>B109*E109*0.0825</f>
        <v>0</v>
      </c>
      <c r="H109" s="45">
        <f>F109+G109</f>
        <v>0</v>
      </c>
    </row>
    <row r="110" spans="1:8" ht="18" customHeight="1" x14ac:dyDescent="0.2">
      <c r="A110" t="s">
        <v>221</v>
      </c>
      <c r="B110" s="53"/>
      <c r="C110" t="s">
        <v>280</v>
      </c>
      <c r="D110" t="s">
        <v>161</v>
      </c>
      <c r="E110" s="37">
        <v>20</v>
      </c>
      <c r="F110" s="45">
        <f>B110*E110</f>
        <v>0</v>
      </c>
      <c r="G110" s="45">
        <f>B110*E110*0.0825</f>
        <v>0</v>
      </c>
      <c r="H110" s="45">
        <f>F110+G110</f>
        <v>0</v>
      </c>
    </row>
    <row r="111" spans="1:8" ht="18" customHeight="1" x14ac:dyDescent="0.2">
      <c r="A111" t="s">
        <v>248</v>
      </c>
      <c r="B111" s="53"/>
      <c r="C111" t="s">
        <v>56</v>
      </c>
      <c r="D111" t="s">
        <v>52</v>
      </c>
      <c r="E111" s="37">
        <v>14</v>
      </c>
      <c r="F111" s="45">
        <f>B111*E111</f>
        <v>0</v>
      </c>
      <c r="G111" s="45">
        <f>B111*E111*0.0825</f>
        <v>0</v>
      </c>
      <c r="H111" s="45">
        <f>F111+G111</f>
        <v>0</v>
      </c>
    </row>
    <row r="112" spans="1:8" ht="18" customHeight="1" x14ac:dyDescent="0.2">
      <c r="A112" t="s">
        <v>248</v>
      </c>
      <c r="B112" s="53"/>
      <c r="C112" t="s">
        <v>411</v>
      </c>
      <c r="D112" t="s">
        <v>134</v>
      </c>
      <c r="E112" s="37">
        <v>14</v>
      </c>
      <c r="F112" s="45">
        <f>B112*E112</f>
        <v>0</v>
      </c>
      <c r="G112" s="45">
        <f>B112*E112*0.0825</f>
        <v>0</v>
      </c>
      <c r="H112" s="45">
        <f>F112+G112</f>
        <v>0</v>
      </c>
    </row>
    <row r="113" spans="1:8" ht="18" customHeight="1" x14ac:dyDescent="0.2">
      <c r="A113" t="s">
        <v>409</v>
      </c>
      <c r="B113" s="53"/>
      <c r="C113" t="s">
        <v>188</v>
      </c>
      <c r="D113" t="s">
        <v>187</v>
      </c>
      <c r="E113" s="37">
        <v>14</v>
      </c>
      <c r="F113" s="45">
        <f>B113*E113</f>
        <v>0</v>
      </c>
      <c r="G113" s="45">
        <f>B113*E113*0.0825</f>
        <v>0</v>
      </c>
      <c r="H113" s="45">
        <f>F113+G113</f>
        <v>0</v>
      </c>
    </row>
    <row r="114" spans="1:8" ht="18" customHeight="1" x14ac:dyDescent="0.2">
      <c r="A114" t="s">
        <v>409</v>
      </c>
      <c r="B114" s="53"/>
      <c r="C114" t="s">
        <v>138</v>
      </c>
      <c r="D114" t="s">
        <v>281</v>
      </c>
      <c r="E114" s="37">
        <v>15.5</v>
      </c>
      <c r="F114" s="45">
        <f>B114*E114</f>
        <v>0</v>
      </c>
      <c r="G114" s="45">
        <f>B114*E114*0.0825</f>
        <v>0</v>
      </c>
      <c r="H114" s="45">
        <f>F114+G114</f>
        <v>0</v>
      </c>
    </row>
    <row r="115" spans="1:8" ht="18" customHeight="1" x14ac:dyDescent="0.2">
      <c r="A115" t="s">
        <v>409</v>
      </c>
      <c r="B115" s="53"/>
      <c r="C115" t="s">
        <v>186</v>
      </c>
      <c r="D115" t="s">
        <v>64</v>
      </c>
      <c r="E115" s="37">
        <v>15</v>
      </c>
      <c r="F115" s="45">
        <f>B115*E115</f>
        <v>0</v>
      </c>
      <c r="G115" s="45">
        <f>B115*E115*0.0825</f>
        <v>0</v>
      </c>
      <c r="H115" s="45">
        <f>F115+G115</f>
        <v>0</v>
      </c>
    </row>
    <row r="116" spans="1:8" ht="18" customHeight="1" x14ac:dyDescent="0.2">
      <c r="A116" t="s">
        <v>410</v>
      </c>
      <c r="B116" s="53"/>
      <c r="C116" t="s">
        <v>346</v>
      </c>
      <c r="D116" t="s">
        <v>96</v>
      </c>
      <c r="E116" s="37">
        <v>13</v>
      </c>
      <c r="F116" s="45">
        <f>B116*E116</f>
        <v>0</v>
      </c>
      <c r="G116" s="45">
        <f>B116*E116*0.0825</f>
        <v>0</v>
      </c>
      <c r="H116" s="45">
        <f>F116+G116</f>
        <v>0</v>
      </c>
    </row>
    <row r="117" spans="1:8" ht="18" customHeight="1" x14ac:dyDescent="0.2">
      <c r="A117" t="s">
        <v>410</v>
      </c>
      <c r="B117" s="53"/>
      <c r="C117" t="s">
        <v>135</v>
      </c>
      <c r="D117" t="s">
        <v>54</v>
      </c>
      <c r="E117" s="37">
        <v>105</v>
      </c>
      <c r="F117" s="45">
        <f>B117*E117</f>
        <v>0</v>
      </c>
      <c r="G117" s="45">
        <f>B117*E117*0.0825</f>
        <v>0</v>
      </c>
      <c r="H117" s="45">
        <f>F117+G117</f>
        <v>0</v>
      </c>
    </row>
    <row r="118" spans="1:8" ht="18" customHeight="1" x14ac:dyDescent="0.2">
      <c r="A118" t="s">
        <v>410</v>
      </c>
      <c r="B118" s="53"/>
      <c r="C118" t="s">
        <v>135</v>
      </c>
      <c r="D118" t="s">
        <v>136</v>
      </c>
      <c r="E118" s="37">
        <v>19</v>
      </c>
      <c r="F118" s="45">
        <f>B118*E118</f>
        <v>0</v>
      </c>
      <c r="G118" s="45">
        <f>B118*E118*0.0825</f>
        <v>0</v>
      </c>
      <c r="H118" s="45">
        <f>F118+G118</f>
        <v>0</v>
      </c>
    </row>
    <row r="119" spans="1:8" ht="18" customHeight="1" x14ac:dyDescent="0.2">
      <c r="A119" t="s">
        <v>410</v>
      </c>
      <c r="B119" s="53"/>
      <c r="C119" t="s">
        <v>275</v>
      </c>
      <c r="D119" t="s">
        <v>136</v>
      </c>
      <c r="E119" s="37">
        <v>16</v>
      </c>
      <c r="F119" s="45">
        <f>B119*E119</f>
        <v>0</v>
      </c>
      <c r="G119" s="45">
        <f>B119*E119*0.0825</f>
        <v>0</v>
      </c>
      <c r="H119" s="45">
        <f>F119+G119</f>
        <v>0</v>
      </c>
    </row>
    <row r="120" spans="1:8" ht="18" customHeight="1" x14ac:dyDescent="0.2">
      <c r="A120" t="s">
        <v>410</v>
      </c>
      <c r="B120" s="53"/>
      <c r="C120" t="s">
        <v>142</v>
      </c>
      <c r="D120" t="s">
        <v>54</v>
      </c>
      <c r="E120" s="37">
        <v>22</v>
      </c>
      <c r="F120" s="45">
        <f>B120*E120</f>
        <v>0</v>
      </c>
      <c r="G120" s="45">
        <f>B120*E120*0.0825</f>
        <v>0</v>
      </c>
      <c r="H120" s="45">
        <f>F120+G120</f>
        <v>0</v>
      </c>
    </row>
    <row r="121" spans="1:8" ht="18" customHeight="1" x14ac:dyDescent="0.2">
      <c r="A121" t="s">
        <v>410</v>
      </c>
      <c r="B121" s="53"/>
      <c r="C121" t="s">
        <v>139</v>
      </c>
      <c r="D121" t="s">
        <v>54</v>
      </c>
      <c r="E121" s="37">
        <v>29</v>
      </c>
      <c r="F121" s="45">
        <f>B121*E121</f>
        <v>0</v>
      </c>
      <c r="G121" s="45">
        <f>B121*E121*0.0825</f>
        <v>0</v>
      </c>
      <c r="H121" s="45">
        <f>F121+G121</f>
        <v>0</v>
      </c>
    </row>
    <row r="122" spans="1:8" ht="18" customHeight="1" x14ac:dyDescent="0.2">
      <c r="A122" t="s">
        <v>410</v>
      </c>
      <c r="B122" s="53"/>
      <c r="C122" t="s">
        <v>140</v>
      </c>
      <c r="D122" t="s">
        <v>55</v>
      </c>
      <c r="E122" s="37">
        <v>22</v>
      </c>
      <c r="F122" s="45">
        <f>B122*E122</f>
        <v>0</v>
      </c>
      <c r="G122" s="45">
        <f>B122*E122*0.0825</f>
        <v>0</v>
      </c>
      <c r="H122" s="45">
        <f>F122+G122</f>
        <v>0</v>
      </c>
    </row>
    <row r="123" spans="1:8" ht="18" customHeight="1" x14ac:dyDescent="0.2">
      <c r="A123" t="s">
        <v>410</v>
      </c>
      <c r="B123" s="53"/>
      <c r="C123" t="s">
        <v>141</v>
      </c>
      <c r="D123" t="s">
        <v>55</v>
      </c>
      <c r="E123" s="37">
        <v>26</v>
      </c>
      <c r="F123" s="45">
        <f>B123*E123</f>
        <v>0</v>
      </c>
      <c r="G123" s="45">
        <f>B123*E123*0.0825</f>
        <v>0</v>
      </c>
      <c r="H123" s="45">
        <f>F123+G123</f>
        <v>0</v>
      </c>
    </row>
    <row r="124" spans="1:8" ht="18" customHeight="1" x14ac:dyDescent="0.2">
      <c r="A124" t="s">
        <v>249</v>
      </c>
      <c r="B124" s="53"/>
      <c r="C124" t="s">
        <v>158</v>
      </c>
      <c r="D124" t="s">
        <v>143</v>
      </c>
      <c r="E124" s="37">
        <v>16</v>
      </c>
      <c r="F124" s="45">
        <f>B124*E124</f>
        <v>0</v>
      </c>
      <c r="G124" s="45">
        <f>B124*E124*0.0825</f>
        <v>0</v>
      </c>
      <c r="H124" s="45">
        <f>F124+G124</f>
        <v>0</v>
      </c>
    </row>
    <row r="125" spans="1:8" ht="18" customHeight="1" x14ac:dyDescent="0.2">
      <c r="A125" t="s">
        <v>249</v>
      </c>
      <c r="B125" s="53"/>
      <c r="C125" t="s">
        <v>57</v>
      </c>
      <c r="D125" t="s">
        <v>216</v>
      </c>
      <c r="E125" s="37">
        <v>13</v>
      </c>
      <c r="F125" s="45">
        <f>B125*E125</f>
        <v>0</v>
      </c>
      <c r="G125" s="45">
        <f>B125*E125*0.0825</f>
        <v>0</v>
      </c>
      <c r="H125" s="45">
        <f>F125+G125</f>
        <v>0</v>
      </c>
    </row>
    <row r="126" spans="1:8" ht="18" customHeight="1" x14ac:dyDescent="0.2">
      <c r="A126" t="s">
        <v>249</v>
      </c>
      <c r="B126" s="53"/>
      <c r="C126" t="s">
        <v>58</v>
      </c>
      <c r="D126" t="s">
        <v>372</v>
      </c>
      <c r="E126" s="37">
        <v>16</v>
      </c>
      <c r="F126" s="45">
        <f>B126*E126</f>
        <v>0</v>
      </c>
      <c r="G126" s="45">
        <f>B126*E126*0.0825</f>
        <v>0</v>
      </c>
      <c r="H126" s="45">
        <f>F126+G126</f>
        <v>0</v>
      </c>
    </row>
    <row r="127" spans="1:8" ht="18" customHeight="1" x14ac:dyDescent="0.2">
      <c r="A127" t="s">
        <v>249</v>
      </c>
      <c r="B127" s="53"/>
      <c r="C127" t="s">
        <v>412</v>
      </c>
      <c r="D127" t="s">
        <v>133</v>
      </c>
      <c r="E127" s="37">
        <v>18</v>
      </c>
      <c r="F127" s="45">
        <f>B127*E127</f>
        <v>0</v>
      </c>
      <c r="G127" s="45">
        <f>B127*E127*0.0825</f>
        <v>0</v>
      </c>
      <c r="H127" s="45">
        <f>F127+G127</f>
        <v>0</v>
      </c>
    </row>
    <row r="128" spans="1:8" ht="18" customHeight="1" x14ac:dyDescent="0.2">
      <c r="A128" t="s">
        <v>249</v>
      </c>
      <c r="B128" s="53"/>
      <c r="C128" t="s">
        <v>413</v>
      </c>
      <c r="D128" t="s">
        <v>52</v>
      </c>
      <c r="E128" s="37">
        <v>17</v>
      </c>
      <c r="F128" s="45">
        <f>B128*E128</f>
        <v>0</v>
      </c>
      <c r="G128" s="45">
        <f>B128*E128*0.0825</f>
        <v>0</v>
      </c>
      <c r="H128" s="45">
        <f>F128+G128</f>
        <v>0</v>
      </c>
    </row>
    <row r="129" spans="1:8" ht="18" customHeight="1" x14ac:dyDescent="0.2">
      <c r="A129" t="s">
        <v>249</v>
      </c>
      <c r="B129" s="53"/>
      <c r="C129" t="s">
        <v>414</v>
      </c>
      <c r="D129" t="s">
        <v>52</v>
      </c>
      <c r="E129" s="37">
        <v>22</v>
      </c>
      <c r="F129" s="45">
        <f>B129*E129</f>
        <v>0</v>
      </c>
      <c r="G129" s="45">
        <f>B129*E129*0.0825</f>
        <v>0</v>
      </c>
      <c r="H129" s="45">
        <f>F129+G129</f>
        <v>0</v>
      </c>
    </row>
    <row r="130" spans="1:8" ht="18" customHeight="1" x14ac:dyDescent="0.2">
      <c r="A130" t="s">
        <v>250</v>
      </c>
      <c r="B130" s="53"/>
      <c r="C130" t="s">
        <v>61</v>
      </c>
      <c r="D130" t="s">
        <v>60</v>
      </c>
      <c r="E130" s="37">
        <v>15</v>
      </c>
      <c r="F130" s="45">
        <f>B130*E130</f>
        <v>0</v>
      </c>
      <c r="G130" s="45">
        <f>B130*E130*0.0825</f>
        <v>0</v>
      </c>
      <c r="H130" s="45">
        <f>F130+G130</f>
        <v>0</v>
      </c>
    </row>
    <row r="131" spans="1:8" ht="18" customHeight="1" x14ac:dyDescent="0.2">
      <c r="A131" t="s">
        <v>250</v>
      </c>
      <c r="B131" s="53"/>
      <c r="C131" t="s">
        <v>62</v>
      </c>
      <c r="D131" t="s">
        <v>60</v>
      </c>
      <c r="E131" s="37">
        <v>15</v>
      </c>
      <c r="F131" s="45">
        <f>B131*E131</f>
        <v>0</v>
      </c>
      <c r="G131" s="45">
        <f>B131*E131*0.0825</f>
        <v>0</v>
      </c>
      <c r="H131" s="45">
        <f>F131+G131</f>
        <v>0</v>
      </c>
    </row>
    <row r="132" spans="1:8" ht="18" customHeight="1" x14ac:dyDescent="0.2">
      <c r="A132" t="s">
        <v>250</v>
      </c>
      <c r="B132" s="53"/>
      <c r="C132" t="s">
        <v>63</v>
      </c>
      <c r="D132" t="s">
        <v>60</v>
      </c>
      <c r="E132" s="37">
        <v>15</v>
      </c>
      <c r="F132" s="45">
        <f>B132*E132</f>
        <v>0</v>
      </c>
      <c r="G132" s="45">
        <f>B132*E132*0.0825</f>
        <v>0</v>
      </c>
      <c r="H132" s="45">
        <f>F132+G132</f>
        <v>0</v>
      </c>
    </row>
    <row r="133" spans="1:8" ht="18" customHeight="1" x14ac:dyDescent="0.2">
      <c r="A133" t="s">
        <v>119</v>
      </c>
      <c r="B133" s="53"/>
      <c r="C133" t="s">
        <v>118</v>
      </c>
      <c r="D133" t="s">
        <v>35</v>
      </c>
      <c r="E133" s="37">
        <v>16</v>
      </c>
      <c r="F133" s="45">
        <f>B133*E133</f>
        <v>0</v>
      </c>
      <c r="G133" s="45">
        <v>0</v>
      </c>
      <c r="H133" s="45">
        <f>F133+G133</f>
        <v>0</v>
      </c>
    </row>
    <row r="134" spans="1:8" ht="18" customHeight="1" x14ac:dyDescent="0.2">
      <c r="A134" t="s">
        <v>119</v>
      </c>
      <c r="B134" s="53"/>
      <c r="C134" t="s">
        <v>283</v>
      </c>
      <c r="D134" t="s">
        <v>28</v>
      </c>
      <c r="E134" s="37">
        <v>17</v>
      </c>
      <c r="F134" s="45">
        <f>B134*E134</f>
        <v>0</v>
      </c>
      <c r="G134" s="45">
        <v>0</v>
      </c>
      <c r="H134" s="45">
        <f>F134+G134</f>
        <v>0</v>
      </c>
    </row>
    <row r="135" spans="1:8" ht="18" customHeight="1" x14ac:dyDescent="0.2">
      <c r="A135" t="s">
        <v>119</v>
      </c>
      <c r="B135" s="53"/>
      <c r="C135" t="s">
        <v>343</v>
      </c>
      <c r="D135" t="s">
        <v>29</v>
      </c>
      <c r="E135" s="37">
        <v>15</v>
      </c>
      <c r="F135" s="45">
        <f>B135*E135</f>
        <v>0</v>
      </c>
      <c r="G135" s="45">
        <v>0</v>
      </c>
      <c r="H135" s="45">
        <f>F135+G135</f>
        <v>0</v>
      </c>
    </row>
    <row r="136" spans="1:8" ht="18" customHeight="1" x14ac:dyDescent="0.2">
      <c r="A136" t="s">
        <v>119</v>
      </c>
      <c r="B136" s="53"/>
      <c r="C136" t="s">
        <v>285</v>
      </c>
      <c r="D136" t="s">
        <v>284</v>
      </c>
      <c r="E136" s="37">
        <v>15</v>
      </c>
      <c r="F136" s="45">
        <f>B136*E136</f>
        <v>0</v>
      </c>
      <c r="G136" s="45">
        <v>0</v>
      </c>
      <c r="H136" s="45">
        <f>F136+G136</f>
        <v>0</v>
      </c>
    </row>
    <row r="137" spans="1:8" ht="18" customHeight="1" x14ac:dyDescent="0.2">
      <c r="A137" t="s">
        <v>119</v>
      </c>
      <c r="B137" s="53"/>
      <c r="C137" t="s">
        <v>344</v>
      </c>
      <c r="D137" t="s">
        <v>29</v>
      </c>
      <c r="E137" s="37">
        <v>15</v>
      </c>
      <c r="F137" s="45">
        <f>B137*E137</f>
        <v>0</v>
      </c>
      <c r="G137" s="45">
        <v>0</v>
      </c>
      <c r="H137" s="45">
        <f>F137+G137</f>
        <v>0</v>
      </c>
    </row>
    <row r="138" spans="1:8" ht="18" customHeight="1" x14ac:dyDescent="0.2">
      <c r="A138" t="s">
        <v>119</v>
      </c>
      <c r="B138" s="53"/>
      <c r="C138" t="s">
        <v>345</v>
      </c>
      <c r="D138" t="s">
        <v>28</v>
      </c>
      <c r="E138" s="37">
        <v>17</v>
      </c>
      <c r="F138" s="45">
        <f>B138*E138</f>
        <v>0</v>
      </c>
      <c r="G138" s="45">
        <v>0</v>
      </c>
      <c r="H138" s="45">
        <f>F138+G138</f>
        <v>0</v>
      </c>
    </row>
    <row r="139" spans="1:8" ht="18" customHeight="1" x14ac:dyDescent="0.2">
      <c r="A139" t="s">
        <v>119</v>
      </c>
      <c r="B139" s="53"/>
      <c r="C139" t="s">
        <v>287</v>
      </c>
      <c r="D139" t="s">
        <v>35</v>
      </c>
      <c r="E139" s="37">
        <v>17</v>
      </c>
      <c r="F139" s="45">
        <f>B139*E139</f>
        <v>0</v>
      </c>
      <c r="G139" s="45">
        <v>0</v>
      </c>
      <c r="H139" s="45">
        <f>F139+G139</f>
        <v>0</v>
      </c>
    </row>
    <row r="140" spans="1:8" ht="18" customHeight="1" x14ac:dyDescent="0.2">
      <c r="A140" t="s">
        <v>119</v>
      </c>
      <c r="B140" s="53"/>
      <c r="C140" t="s">
        <v>288</v>
      </c>
      <c r="D140" t="s">
        <v>35</v>
      </c>
      <c r="E140" s="37">
        <v>17</v>
      </c>
      <c r="F140" s="45">
        <f>B140*E140</f>
        <v>0</v>
      </c>
      <c r="G140" s="45">
        <v>0</v>
      </c>
      <c r="H140" s="45">
        <f>F140+G140</f>
        <v>0</v>
      </c>
    </row>
    <row r="141" spans="1:8" ht="18" customHeight="1" x14ac:dyDescent="0.2">
      <c r="A141" t="s">
        <v>119</v>
      </c>
      <c r="B141" s="53"/>
      <c r="C141" t="s">
        <v>192</v>
      </c>
      <c r="D141" t="s">
        <v>193</v>
      </c>
      <c r="E141" s="37">
        <v>17</v>
      </c>
      <c r="F141" s="45">
        <f>B141*E141</f>
        <v>0</v>
      </c>
      <c r="G141" s="45">
        <v>0</v>
      </c>
      <c r="H141" s="45">
        <f>F141+G141</f>
        <v>0</v>
      </c>
    </row>
    <row r="142" spans="1:8" ht="18" customHeight="1" x14ac:dyDescent="0.2">
      <c r="A142" t="s">
        <v>119</v>
      </c>
      <c r="B142" s="53"/>
      <c r="C142" t="s">
        <v>282</v>
      </c>
      <c r="D142" t="s">
        <v>28</v>
      </c>
      <c r="E142" s="37">
        <v>17</v>
      </c>
      <c r="F142" s="45">
        <f>B142*E142</f>
        <v>0</v>
      </c>
      <c r="G142" s="45">
        <v>0</v>
      </c>
      <c r="H142" s="45">
        <f>F142+G142</f>
        <v>0</v>
      </c>
    </row>
    <row r="143" spans="1:8" ht="18" customHeight="1" x14ac:dyDescent="0.2">
      <c r="A143" t="s">
        <v>119</v>
      </c>
      <c r="B143" s="53"/>
      <c r="C143" t="s">
        <v>100</v>
      </c>
      <c r="D143" t="s">
        <v>28</v>
      </c>
      <c r="E143" s="37">
        <v>17</v>
      </c>
      <c r="F143" s="45">
        <f>B143*E143</f>
        <v>0</v>
      </c>
      <c r="G143" s="45">
        <v>0</v>
      </c>
      <c r="H143" s="45">
        <f>F143+G143</f>
        <v>0</v>
      </c>
    </row>
    <row r="144" spans="1:8" ht="18" customHeight="1" x14ac:dyDescent="0.2">
      <c r="A144" t="s">
        <v>119</v>
      </c>
      <c r="B144" s="53"/>
      <c r="C144" t="s">
        <v>191</v>
      </c>
      <c r="D144" t="s">
        <v>151</v>
      </c>
      <c r="E144" s="37">
        <v>17</v>
      </c>
      <c r="F144" s="45">
        <f>B144*E144</f>
        <v>0</v>
      </c>
      <c r="G144" s="45">
        <v>0</v>
      </c>
      <c r="H144" s="45">
        <f>F144+G144</f>
        <v>0</v>
      </c>
    </row>
    <row r="145" spans="1:8" ht="18" customHeight="1" x14ac:dyDescent="0.2">
      <c r="A145" t="s">
        <v>119</v>
      </c>
      <c r="B145" s="53"/>
      <c r="C145" t="s">
        <v>286</v>
      </c>
      <c r="D145" t="s">
        <v>28</v>
      </c>
      <c r="E145" s="37">
        <v>17</v>
      </c>
      <c r="F145" s="45">
        <f>B145*E145</f>
        <v>0</v>
      </c>
      <c r="G145" s="45">
        <v>0</v>
      </c>
      <c r="H145" s="45">
        <f>F145+G145</f>
        <v>0</v>
      </c>
    </row>
    <row r="146" spans="1:8" ht="18" customHeight="1" x14ac:dyDescent="0.2">
      <c r="A146" t="s">
        <v>119</v>
      </c>
      <c r="B146" s="53"/>
      <c r="C146" t="s">
        <v>34</v>
      </c>
      <c r="D146" t="s">
        <v>29</v>
      </c>
      <c r="E146" s="37">
        <v>16</v>
      </c>
      <c r="F146" s="45">
        <f>B146*E146</f>
        <v>0</v>
      </c>
      <c r="G146" s="45">
        <v>0</v>
      </c>
      <c r="H146" s="45">
        <f>F146+G146</f>
        <v>0</v>
      </c>
    </row>
    <row r="147" spans="1:8" ht="18" customHeight="1" x14ac:dyDescent="0.2">
      <c r="A147" t="s">
        <v>119</v>
      </c>
      <c r="B147" s="53"/>
      <c r="C147" t="s">
        <v>289</v>
      </c>
      <c r="D147" t="s">
        <v>35</v>
      </c>
      <c r="E147" s="37">
        <v>15</v>
      </c>
      <c r="F147" s="45">
        <f>B147*E147</f>
        <v>0</v>
      </c>
      <c r="G147" s="45">
        <v>0</v>
      </c>
      <c r="H147" s="45">
        <f>F147+G147</f>
        <v>0</v>
      </c>
    </row>
    <row r="148" spans="1:8" ht="18" customHeight="1" x14ac:dyDescent="0.2">
      <c r="A148" t="s">
        <v>119</v>
      </c>
      <c r="B148" s="53"/>
      <c r="C148" t="s">
        <v>349</v>
      </c>
      <c r="D148" t="s">
        <v>27</v>
      </c>
      <c r="E148" s="37">
        <v>16</v>
      </c>
      <c r="F148" s="45">
        <f>B148*E148</f>
        <v>0</v>
      </c>
      <c r="G148" s="45">
        <v>0</v>
      </c>
      <c r="H148" s="45">
        <f>F148+G148</f>
        <v>0</v>
      </c>
    </row>
    <row r="149" spans="1:8" ht="18" customHeight="1" x14ac:dyDescent="0.2">
      <c r="A149" t="s">
        <v>119</v>
      </c>
      <c r="B149" s="53"/>
      <c r="C149" t="s">
        <v>101</v>
      </c>
      <c r="D149" t="s">
        <v>35</v>
      </c>
      <c r="E149" s="37">
        <v>16</v>
      </c>
      <c r="F149" s="45">
        <f>B149*E149</f>
        <v>0</v>
      </c>
      <c r="G149" s="45">
        <v>0</v>
      </c>
      <c r="H149" s="45">
        <f>F149+G149</f>
        <v>0</v>
      </c>
    </row>
    <row r="150" spans="1:8" ht="18" customHeight="1" x14ac:dyDescent="0.2">
      <c r="A150" t="s">
        <v>119</v>
      </c>
      <c r="B150" s="53"/>
      <c r="C150" t="s">
        <v>190</v>
      </c>
      <c r="D150" t="s">
        <v>32</v>
      </c>
      <c r="E150" s="37">
        <v>14</v>
      </c>
      <c r="F150" s="45">
        <f>B150*E150</f>
        <v>0</v>
      </c>
      <c r="G150" s="45">
        <v>0</v>
      </c>
      <c r="H150" s="45">
        <f>F150+G150</f>
        <v>0</v>
      </c>
    </row>
    <row r="151" spans="1:8" ht="18" customHeight="1" x14ac:dyDescent="0.2">
      <c r="A151" t="s">
        <v>119</v>
      </c>
      <c r="B151" s="53"/>
      <c r="C151" t="s">
        <v>40</v>
      </c>
      <c r="D151" t="s">
        <v>15</v>
      </c>
      <c r="E151" s="37">
        <v>17</v>
      </c>
      <c r="F151" s="45">
        <f>B151*E151</f>
        <v>0</v>
      </c>
      <c r="G151" s="45">
        <v>0</v>
      </c>
      <c r="H151" s="45">
        <f>F151+G151</f>
        <v>0</v>
      </c>
    </row>
    <row r="152" spans="1:8" ht="18" customHeight="1" x14ac:dyDescent="0.2">
      <c r="A152" t="s">
        <v>119</v>
      </c>
      <c r="B152" s="53"/>
      <c r="C152" t="s">
        <v>105</v>
      </c>
      <c r="D152" t="s">
        <v>13</v>
      </c>
      <c r="E152" s="37">
        <v>17</v>
      </c>
      <c r="F152" s="45">
        <f>B152*E152</f>
        <v>0</v>
      </c>
      <c r="G152" s="45">
        <v>0</v>
      </c>
      <c r="H152" s="45">
        <f>F152+G152</f>
        <v>0</v>
      </c>
    </row>
    <row r="153" spans="1:8" ht="18" customHeight="1" x14ac:dyDescent="0.2">
      <c r="A153" t="s">
        <v>119</v>
      </c>
      <c r="B153" s="53"/>
      <c r="C153" t="s">
        <v>340</v>
      </c>
      <c r="D153" t="s">
        <v>341</v>
      </c>
      <c r="E153" s="37">
        <v>15</v>
      </c>
      <c r="F153" s="45">
        <f>B153*E153</f>
        <v>0</v>
      </c>
      <c r="G153" s="45">
        <v>0</v>
      </c>
      <c r="H153" s="45">
        <f>F153+G153</f>
        <v>0</v>
      </c>
    </row>
    <row r="154" spans="1:8" ht="18" customHeight="1" x14ac:dyDescent="0.2">
      <c r="A154" t="s">
        <v>309</v>
      </c>
      <c r="B154" s="53"/>
      <c r="C154" t="s">
        <v>314</v>
      </c>
      <c r="D154" t="s">
        <v>64</v>
      </c>
      <c r="E154" s="37">
        <v>16</v>
      </c>
      <c r="F154" s="45">
        <f>B154*E154</f>
        <v>0</v>
      </c>
      <c r="G154" s="45">
        <f>B154*E154*0.0825</f>
        <v>0</v>
      </c>
      <c r="H154" s="45">
        <f>F154+G154</f>
        <v>0</v>
      </c>
    </row>
    <row r="155" spans="1:8" ht="18" customHeight="1" x14ac:dyDescent="0.2">
      <c r="A155" t="s">
        <v>309</v>
      </c>
      <c r="B155" s="53"/>
      <c r="C155" t="s">
        <v>311</v>
      </c>
      <c r="D155" t="s">
        <v>312</v>
      </c>
      <c r="E155" s="37">
        <v>17</v>
      </c>
      <c r="F155" s="45">
        <f>B155*E155</f>
        <v>0</v>
      </c>
      <c r="G155" s="45">
        <f>B155*E155*0.0825</f>
        <v>0</v>
      </c>
      <c r="H155" s="45">
        <f>F155+G155</f>
        <v>0</v>
      </c>
    </row>
    <row r="156" spans="1:8" ht="18" customHeight="1" x14ac:dyDescent="0.2">
      <c r="A156" t="s">
        <v>309</v>
      </c>
      <c r="B156" s="53"/>
      <c r="C156" t="s">
        <v>124</v>
      </c>
      <c r="D156" t="s">
        <v>53</v>
      </c>
      <c r="E156" s="37">
        <v>17</v>
      </c>
      <c r="F156" s="45">
        <f>B156*E156</f>
        <v>0</v>
      </c>
      <c r="G156" s="45">
        <f>B156*E156*0.0825</f>
        <v>0</v>
      </c>
      <c r="H156" s="45">
        <f>F156+G156</f>
        <v>0</v>
      </c>
    </row>
    <row r="157" spans="1:8" ht="18" customHeight="1" x14ac:dyDescent="0.2">
      <c r="A157" t="s">
        <v>309</v>
      </c>
      <c r="B157" s="53"/>
      <c r="C157" t="s">
        <v>313</v>
      </c>
      <c r="D157" t="s">
        <v>38</v>
      </c>
      <c r="E157" s="37">
        <v>14</v>
      </c>
      <c r="F157" s="45">
        <f>B157*E157</f>
        <v>0</v>
      </c>
      <c r="G157" s="45">
        <f>B157*E157*0.0825</f>
        <v>0</v>
      </c>
      <c r="H157" s="45">
        <f>F157+G157</f>
        <v>0</v>
      </c>
    </row>
    <row r="158" spans="1:8" ht="18" customHeight="1" x14ac:dyDescent="0.2">
      <c r="A158" t="s">
        <v>309</v>
      </c>
      <c r="B158" s="53"/>
      <c r="C158" t="s">
        <v>121</v>
      </c>
      <c r="D158" t="s">
        <v>123</v>
      </c>
      <c r="E158" s="37">
        <v>17</v>
      </c>
      <c r="F158" s="45">
        <f>B158*E158</f>
        <v>0</v>
      </c>
      <c r="G158" s="45">
        <f>B158*E158*0.0825</f>
        <v>0</v>
      </c>
      <c r="H158" s="45">
        <f>F158+G158</f>
        <v>0</v>
      </c>
    </row>
    <row r="159" spans="1:8" ht="18" customHeight="1" x14ac:dyDescent="0.2">
      <c r="A159" t="s">
        <v>309</v>
      </c>
      <c r="B159" s="53"/>
      <c r="C159" t="s">
        <v>227</v>
      </c>
      <c r="D159" t="s">
        <v>15</v>
      </c>
      <c r="E159" s="37">
        <v>32</v>
      </c>
      <c r="F159" s="45">
        <f>B159*E159</f>
        <v>0</v>
      </c>
      <c r="G159" s="45">
        <f>B159*E159*0.0825</f>
        <v>0</v>
      </c>
      <c r="H159" s="45">
        <f>F159+G159</f>
        <v>0</v>
      </c>
    </row>
    <row r="160" spans="1:8" ht="18" customHeight="1" x14ac:dyDescent="0.2">
      <c r="A160" t="s">
        <v>309</v>
      </c>
      <c r="B160" s="53"/>
      <c r="C160" t="s">
        <v>373</v>
      </c>
      <c r="D160" t="s">
        <v>13</v>
      </c>
      <c r="E160" s="37">
        <v>25</v>
      </c>
      <c r="F160" s="45">
        <f>B160*E160</f>
        <v>0</v>
      </c>
      <c r="G160" s="45">
        <f>B160*E160*0.0825</f>
        <v>0</v>
      </c>
      <c r="H160" s="45">
        <f>F160+G160</f>
        <v>0</v>
      </c>
    </row>
    <row r="161" spans="1:8" ht="18" customHeight="1" x14ac:dyDescent="0.2">
      <c r="A161" t="s">
        <v>309</v>
      </c>
      <c r="B161" s="53"/>
      <c r="C161" t="s">
        <v>310</v>
      </c>
      <c r="D161" t="s">
        <v>134</v>
      </c>
      <c r="E161" s="37">
        <v>17</v>
      </c>
      <c r="F161" s="45">
        <f>B161*E161</f>
        <v>0</v>
      </c>
      <c r="G161" s="45">
        <f>B161*E161*0.0825</f>
        <v>0</v>
      </c>
      <c r="H161" s="45">
        <f>F161+G161</f>
        <v>0</v>
      </c>
    </row>
    <row r="162" spans="1:8" ht="18" customHeight="1" x14ac:dyDescent="0.2">
      <c r="A162" t="s">
        <v>309</v>
      </c>
      <c r="B162" s="53"/>
      <c r="C162" t="s">
        <v>122</v>
      </c>
      <c r="D162" t="s">
        <v>226</v>
      </c>
      <c r="E162" s="37">
        <v>17</v>
      </c>
      <c r="F162" s="45">
        <f>B162*E162</f>
        <v>0</v>
      </c>
      <c r="G162" s="45">
        <f>B162*E162*0.0825</f>
        <v>0</v>
      </c>
      <c r="H162" s="45">
        <f>F162+G162</f>
        <v>0</v>
      </c>
    </row>
    <row r="163" spans="1:8" ht="18" customHeight="1" x14ac:dyDescent="0.2">
      <c r="A163" t="s">
        <v>309</v>
      </c>
      <c r="B163" s="53"/>
      <c r="C163" t="s">
        <v>315</v>
      </c>
      <c r="D163" t="s">
        <v>32</v>
      </c>
      <c r="E163" s="37">
        <v>24</v>
      </c>
      <c r="F163" s="45">
        <f>B163*E163</f>
        <v>0</v>
      </c>
      <c r="G163" s="45">
        <f>B163*E163*0.0825</f>
        <v>0</v>
      </c>
      <c r="H163" s="45">
        <f>F163+G163</f>
        <v>0</v>
      </c>
    </row>
    <row r="164" spans="1:8" ht="18" customHeight="1" x14ac:dyDescent="0.2">
      <c r="A164" t="s">
        <v>309</v>
      </c>
      <c r="B164" s="53"/>
      <c r="C164" t="s">
        <v>317</v>
      </c>
      <c r="D164" t="s">
        <v>316</v>
      </c>
      <c r="E164" s="37">
        <v>14</v>
      </c>
      <c r="F164" s="45">
        <f>B164*E164</f>
        <v>0</v>
      </c>
      <c r="G164" s="45">
        <f>B164*E164*0.0825</f>
        <v>0</v>
      </c>
      <c r="H164" s="45">
        <f>F164+G164</f>
        <v>0</v>
      </c>
    </row>
    <row r="165" spans="1:8" ht="18" customHeight="1" x14ac:dyDescent="0.2">
      <c r="A165" t="s">
        <v>309</v>
      </c>
      <c r="B165" s="53"/>
      <c r="C165" t="s">
        <v>228</v>
      </c>
      <c r="D165" t="s">
        <v>15</v>
      </c>
      <c r="E165" s="37">
        <v>33</v>
      </c>
      <c r="F165" s="45">
        <f>B165*E165</f>
        <v>0</v>
      </c>
      <c r="G165" s="45">
        <f>B165*E165*0.0825</f>
        <v>0</v>
      </c>
      <c r="H165" s="45">
        <f>F165+G165</f>
        <v>0</v>
      </c>
    </row>
    <row r="166" spans="1:8" ht="18" customHeight="1" x14ac:dyDescent="0.2">
      <c r="A166" t="s">
        <v>309</v>
      </c>
      <c r="B166" s="53"/>
      <c r="C166" t="s">
        <v>320</v>
      </c>
      <c r="D166" t="s">
        <v>321</v>
      </c>
      <c r="E166" s="37">
        <v>12</v>
      </c>
      <c r="F166" s="45">
        <f>B166*E166</f>
        <v>0</v>
      </c>
      <c r="G166" s="45">
        <f>B166*E166*0.0825</f>
        <v>0</v>
      </c>
      <c r="H166" s="45">
        <f>F166+G166</f>
        <v>0</v>
      </c>
    </row>
    <row r="167" spans="1:8" ht="18" customHeight="1" x14ac:dyDescent="0.2">
      <c r="A167" t="s">
        <v>229</v>
      </c>
      <c r="B167" s="53"/>
      <c r="C167" t="s">
        <v>295</v>
      </c>
      <c r="D167" t="s">
        <v>265</v>
      </c>
      <c r="E167" s="37">
        <v>14</v>
      </c>
      <c r="F167" s="45">
        <f>B167*E167</f>
        <v>0</v>
      </c>
      <c r="G167" s="45">
        <v>0</v>
      </c>
      <c r="H167" s="45">
        <f>F167+G167</f>
        <v>0</v>
      </c>
    </row>
    <row r="168" spans="1:8" ht="18" customHeight="1" x14ac:dyDescent="0.2">
      <c r="A168" t="s">
        <v>229</v>
      </c>
      <c r="B168" s="53"/>
      <c r="C168" t="s">
        <v>264</v>
      </c>
      <c r="D168" t="s">
        <v>265</v>
      </c>
      <c r="E168" s="37">
        <v>13</v>
      </c>
      <c r="F168" s="45">
        <f>B168*E168</f>
        <v>0</v>
      </c>
      <c r="G168" s="45">
        <v>0</v>
      </c>
      <c r="H168" s="45">
        <f>F168+G168</f>
        <v>0</v>
      </c>
    </row>
    <row r="169" spans="1:8" ht="18" customHeight="1" x14ac:dyDescent="0.2">
      <c r="A169" t="s">
        <v>229</v>
      </c>
      <c r="B169" s="53"/>
      <c r="C169" t="s">
        <v>374</v>
      </c>
      <c r="D169" t="s">
        <v>375</v>
      </c>
      <c r="E169" s="37">
        <v>13</v>
      </c>
      <c r="F169" s="45">
        <f>B169*E169</f>
        <v>0</v>
      </c>
      <c r="G169" s="45">
        <v>0</v>
      </c>
      <c r="H169" s="45">
        <f>F169+G169</f>
        <v>0</v>
      </c>
    </row>
    <row r="170" spans="1:8" ht="18" customHeight="1" x14ac:dyDescent="0.2">
      <c r="A170" t="s">
        <v>229</v>
      </c>
      <c r="B170" s="53"/>
      <c r="C170" t="s">
        <v>293</v>
      </c>
      <c r="D170" t="s">
        <v>96</v>
      </c>
      <c r="E170" s="37">
        <v>13</v>
      </c>
      <c r="F170" s="45">
        <f>B170*E170</f>
        <v>0</v>
      </c>
      <c r="G170" s="45">
        <v>0</v>
      </c>
      <c r="H170" s="45">
        <f>F170+G170</f>
        <v>0</v>
      </c>
    </row>
    <row r="171" spans="1:8" ht="18" customHeight="1" x14ac:dyDescent="0.2">
      <c r="A171" t="s">
        <v>229</v>
      </c>
      <c r="B171" s="53"/>
      <c r="C171" t="s">
        <v>379</v>
      </c>
      <c r="D171" t="s">
        <v>148</v>
      </c>
      <c r="E171" s="37">
        <v>16</v>
      </c>
      <c r="F171" s="45">
        <f>B171*E171</f>
        <v>0</v>
      </c>
      <c r="G171" s="45">
        <v>0</v>
      </c>
      <c r="H171" s="45">
        <f>F171+G171</f>
        <v>0</v>
      </c>
    </row>
    <row r="172" spans="1:8" ht="18" customHeight="1" x14ac:dyDescent="0.2">
      <c r="A172" t="s">
        <v>229</v>
      </c>
      <c r="B172" s="53"/>
      <c r="C172" t="s">
        <v>199</v>
      </c>
      <c r="D172" t="s">
        <v>30</v>
      </c>
      <c r="E172" s="37">
        <v>24</v>
      </c>
      <c r="F172" s="45">
        <f>B172*E172</f>
        <v>0</v>
      </c>
      <c r="G172" s="45">
        <v>0</v>
      </c>
      <c r="H172" s="45">
        <f>F172+G172</f>
        <v>0</v>
      </c>
    </row>
    <row r="173" spans="1:8" ht="18" customHeight="1" x14ac:dyDescent="0.2">
      <c r="A173" t="s">
        <v>229</v>
      </c>
      <c r="B173" s="53"/>
      <c r="C173" t="s">
        <v>198</v>
      </c>
      <c r="D173" t="s">
        <v>33</v>
      </c>
      <c r="E173" s="37">
        <v>24</v>
      </c>
      <c r="F173" s="45">
        <f>B173*E173</f>
        <v>0</v>
      </c>
      <c r="G173" s="45">
        <v>0</v>
      </c>
      <c r="H173" s="45">
        <f>F173+G173</f>
        <v>0</v>
      </c>
    </row>
    <row r="174" spans="1:8" ht="18" customHeight="1" x14ac:dyDescent="0.2">
      <c r="A174" t="s">
        <v>229</v>
      </c>
      <c r="B174" s="53"/>
      <c r="C174" t="s">
        <v>152</v>
      </c>
      <c r="D174" t="s">
        <v>262</v>
      </c>
      <c r="E174" s="37">
        <v>16</v>
      </c>
      <c r="F174" s="45">
        <f>B174*E174</f>
        <v>0</v>
      </c>
      <c r="G174" s="45">
        <v>0</v>
      </c>
      <c r="H174" s="45">
        <f>F174+G174</f>
        <v>0</v>
      </c>
    </row>
    <row r="175" spans="1:8" ht="18" customHeight="1" x14ac:dyDescent="0.2">
      <c r="A175" t="s">
        <v>229</v>
      </c>
      <c r="B175" s="53"/>
      <c r="C175" t="s">
        <v>196</v>
      </c>
      <c r="D175" t="s">
        <v>197</v>
      </c>
      <c r="E175" s="37">
        <v>22</v>
      </c>
      <c r="F175" s="45">
        <f>B175*E175</f>
        <v>0</v>
      </c>
      <c r="G175" s="45">
        <v>0</v>
      </c>
      <c r="H175" s="45">
        <f>F175+G175</f>
        <v>0</v>
      </c>
    </row>
    <row r="176" spans="1:8" ht="18" customHeight="1" x14ac:dyDescent="0.2">
      <c r="A176" t="s">
        <v>229</v>
      </c>
      <c r="B176" s="53"/>
      <c r="C176" t="s">
        <v>296</v>
      </c>
      <c r="D176" t="s">
        <v>148</v>
      </c>
      <c r="E176" s="37">
        <v>12.5</v>
      </c>
      <c r="F176" s="45">
        <f>B176*E176</f>
        <v>0</v>
      </c>
      <c r="G176" s="45">
        <v>0</v>
      </c>
      <c r="H176" s="45">
        <f>F176+G176</f>
        <v>0</v>
      </c>
    </row>
    <row r="177" spans="1:8" ht="18" customHeight="1" x14ac:dyDescent="0.2">
      <c r="A177" t="s">
        <v>229</v>
      </c>
      <c r="B177" s="53"/>
      <c r="C177" t="s">
        <v>257</v>
      </c>
      <c r="D177" t="s">
        <v>33</v>
      </c>
      <c r="E177" s="37">
        <v>14</v>
      </c>
      <c r="F177" s="45">
        <f>B177*E177</f>
        <v>0</v>
      </c>
      <c r="G177" s="45">
        <v>0</v>
      </c>
      <c r="H177" s="45">
        <f>F177+G177</f>
        <v>0</v>
      </c>
    </row>
    <row r="178" spans="1:8" ht="18" customHeight="1" x14ac:dyDescent="0.2">
      <c r="A178" t="s">
        <v>229</v>
      </c>
      <c r="B178" s="53"/>
      <c r="C178" t="s">
        <v>255</v>
      </c>
      <c r="D178" t="s">
        <v>256</v>
      </c>
      <c r="E178" s="37">
        <v>17</v>
      </c>
      <c r="F178" s="45">
        <f>B178*E178</f>
        <v>0</v>
      </c>
      <c r="G178" s="45">
        <v>0</v>
      </c>
      <c r="H178" s="45">
        <f>F178+G178</f>
        <v>0</v>
      </c>
    </row>
    <row r="179" spans="1:8" ht="18" customHeight="1" x14ac:dyDescent="0.2">
      <c r="A179" t="s">
        <v>229</v>
      </c>
      <c r="B179" s="53"/>
      <c r="C179" t="s">
        <v>380</v>
      </c>
      <c r="D179" t="s">
        <v>37</v>
      </c>
      <c r="E179" s="37">
        <v>12</v>
      </c>
      <c r="F179" s="45">
        <f>B179*E179</f>
        <v>0</v>
      </c>
      <c r="G179" s="45">
        <v>0</v>
      </c>
      <c r="H179" s="45">
        <f>F179+G179</f>
        <v>0</v>
      </c>
    </row>
    <row r="180" spans="1:8" ht="18" customHeight="1" x14ac:dyDescent="0.2">
      <c r="A180" t="s">
        <v>229</v>
      </c>
      <c r="B180" s="53"/>
      <c r="C180" t="s">
        <v>36</v>
      </c>
      <c r="D180" t="s">
        <v>33</v>
      </c>
      <c r="E180" s="37">
        <v>14</v>
      </c>
      <c r="F180" s="45">
        <f>B180*E180</f>
        <v>0</v>
      </c>
      <c r="G180" s="45">
        <v>0</v>
      </c>
      <c r="H180" s="45">
        <f>F180+G180</f>
        <v>0</v>
      </c>
    </row>
    <row r="181" spans="1:8" ht="18" customHeight="1" x14ac:dyDescent="0.2">
      <c r="A181" t="s">
        <v>229</v>
      </c>
      <c r="B181" s="53"/>
      <c r="C181" t="s">
        <v>263</v>
      </c>
      <c r="D181" t="s">
        <v>30</v>
      </c>
      <c r="E181" s="37">
        <v>23</v>
      </c>
      <c r="F181" s="45">
        <f>B181*E181</f>
        <v>0</v>
      </c>
      <c r="G181" s="45">
        <v>0</v>
      </c>
      <c r="H181" s="45">
        <f>F181+G181</f>
        <v>0</v>
      </c>
    </row>
    <row r="182" spans="1:8" ht="18" customHeight="1" x14ac:dyDescent="0.2">
      <c r="A182" t="s">
        <v>229</v>
      </c>
      <c r="B182" s="53"/>
      <c r="C182" t="s">
        <v>338</v>
      </c>
      <c r="D182" t="s">
        <v>339</v>
      </c>
      <c r="E182" s="37">
        <v>12</v>
      </c>
      <c r="F182" s="45">
        <f>B182*E182</f>
        <v>0</v>
      </c>
      <c r="G182" s="45">
        <v>0</v>
      </c>
      <c r="H182" s="45">
        <f>F182+G182</f>
        <v>0</v>
      </c>
    </row>
    <row r="183" spans="1:8" ht="18" customHeight="1" x14ac:dyDescent="0.2">
      <c r="A183" t="s">
        <v>229</v>
      </c>
      <c r="B183" s="53"/>
      <c r="C183" t="s">
        <v>153</v>
      </c>
      <c r="D183" t="s">
        <v>13</v>
      </c>
      <c r="E183" s="37">
        <v>16</v>
      </c>
      <c r="F183" s="45">
        <f>B183*E183</f>
        <v>0</v>
      </c>
      <c r="G183" s="45">
        <v>0</v>
      </c>
      <c r="H183" s="45">
        <f>F183+G183</f>
        <v>0</v>
      </c>
    </row>
    <row r="184" spans="1:8" ht="18" customHeight="1" x14ac:dyDescent="0.2">
      <c r="A184" t="s">
        <v>229</v>
      </c>
      <c r="B184" s="53"/>
      <c r="C184" t="s">
        <v>385</v>
      </c>
      <c r="D184" t="s">
        <v>386</v>
      </c>
      <c r="E184" s="37">
        <v>16</v>
      </c>
      <c r="F184" s="45">
        <f>B184*E184</f>
        <v>0</v>
      </c>
      <c r="G184" s="45">
        <v>0</v>
      </c>
      <c r="H184" s="45">
        <f>F184+G184</f>
        <v>0</v>
      </c>
    </row>
    <row r="185" spans="1:8" ht="18" customHeight="1" x14ac:dyDescent="0.2">
      <c r="A185" t="s">
        <v>229</v>
      </c>
      <c r="B185" s="53"/>
      <c r="C185" t="s">
        <v>103</v>
      </c>
      <c r="D185" t="s">
        <v>15</v>
      </c>
      <c r="E185" s="37">
        <v>16</v>
      </c>
      <c r="F185" s="45">
        <f>B185*E185</f>
        <v>0</v>
      </c>
      <c r="G185" s="45">
        <v>0</v>
      </c>
      <c r="H185" s="45">
        <f>F185+G185</f>
        <v>0</v>
      </c>
    </row>
    <row r="186" spans="1:8" ht="18" customHeight="1" x14ac:dyDescent="0.2">
      <c r="A186" t="s">
        <v>229</v>
      </c>
      <c r="B186" s="53"/>
      <c r="C186" t="s">
        <v>200</v>
      </c>
      <c r="D186" t="s">
        <v>15</v>
      </c>
      <c r="E186" s="37">
        <v>16</v>
      </c>
      <c r="F186" s="45">
        <f>B186*E186</f>
        <v>0</v>
      </c>
      <c r="G186" s="45">
        <v>0</v>
      </c>
      <c r="H186" s="45">
        <f>F186+G186</f>
        <v>0</v>
      </c>
    </row>
    <row r="187" spans="1:8" ht="18" customHeight="1" x14ac:dyDescent="0.2">
      <c r="A187" t="s">
        <v>229</v>
      </c>
      <c r="B187" s="53"/>
      <c r="C187" t="s">
        <v>201</v>
      </c>
      <c r="D187" t="s">
        <v>15</v>
      </c>
      <c r="E187" s="37">
        <v>17</v>
      </c>
      <c r="F187" s="45">
        <f>B187*E187</f>
        <v>0</v>
      </c>
      <c r="G187" s="45">
        <v>0</v>
      </c>
      <c r="H187" s="45">
        <f>F187+G187</f>
        <v>0</v>
      </c>
    </row>
    <row r="188" spans="1:8" ht="18" customHeight="1" x14ac:dyDescent="0.2">
      <c r="A188" t="s">
        <v>229</v>
      </c>
      <c r="B188" s="53"/>
      <c r="C188" t="s">
        <v>154</v>
      </c>
      <c r="D188" t="s">
        <v>39</v>
      </c>
      <c r="E188" s="37">
        <v>15</v>
      </c>
      <c r="F188" s="45">
        <f>B188*E188</f>
        <v>0</v>
      </c>
      <c r="G188" s="45">
        <v>0</v>
      </c>
      <c r="H188" s="45">
        <f>F188+G188</f>
        <v>0</v>
      </c>
    </row>
    <row r="189" spans="1:8" ht="18" customHeight="1" x14ac:dyDescent="0.2">
      <c r="A189" t="s">
        <v>229</v>
      </c>
      <c r="B189" s="53"/>
      <c r="C189" t="s">
        <v>292</v>
      </c>
      <c r="D189" t="s">
        <v>376</v>
      </c>
      <c r="E189" s="37">
        <v>15</v>
      </c>
      <c r="F189" s="45">
        <f>B189*E189</f>
        <v>0</v>
      </c>
      <c r="G189" s="45">
        <v>0</v>
      </c>
      <c r="H189" s="45">
        <f>F189+G189</f>
        <v>0</v>
      </c>
    </row>
    <row r="190" spans="1:8" ht="18" customHeight="1" x14ac:dyDescent="0.2">
      <c r="A190" t="s">
        <v>229</v>
      </c>
      <c r="B190" s="53"/>
      <c r="C190" t="s">
        <v>378</v>
      </c>
      <c r="D190" t="s">
        <v>333</v>
      </c>
      <c r="E190" s="37">
        <v>12</v>
      </c>
      <c r="F190" s="45">
        <f>B190*E190</f>
        <v>0</v>
      </c>
      <c r="G190" s="45">
        <v>0</v>
      </c>
      <c r="H190" s="45">
        <f>F190+G190</f>
        <v>0</v>
      </c>
    </row>
    <row r="191" spans="1:8" ht="18" customHeight="1" x14ac:dyDescent="0.2">
      <c r="A191" t="s">
        <v>229</v>
      </c>
      <c r="B191" s="53"/>
      <c r="C191" t="s">
        <v>377</v>
      </c>
      <c r="D191" t="s">
        <v>333</v>
      </c>
      <c r="E191" s="37">
        <v>12</v>
      </c>
      <c r="F191" s="45">
        <f>B191*E191</f>
        <v>0</v>
      </c>
      <c r="G191" s="45">
        <v>0</v>
      </c>
      <c r="H191" s="45">
        <f>F191+G191</f>
        <v>0</v>
      </c>
    </row>
    <row r="192" spans="1:8" ht="18" customHeight="1" x14ac:dyDescent="0.2">
      <c r="A192" t="s">
        <v>229</v>
      </c>
      <c r="B192" s="53"/>
      <c r="C192" t="s">
        <v>294</v>
      </c>
      <c r="D192" t="s">
        <v>32</v>
      </c>
      <c r="E192" s="37">
        <v>21</v>
      </c>
      <c r="F192" s="45">
        <f>B192*E192</f>
        <v>0</v>
      </c>
      <c r="G192" s="45">
        <v>0</v>
      </c>
      <c r="H192" s="45">
        <f>F192+G192</f>
        <v>0</v>
      </c>
    </row>
    <row r="193" spans="1:8" ht="18" customHeight="1" x14ac:dyDescent="0.2">
      <c r="A193" t="s">
        <v>229</v>
      </c>
      <c r="B193" s="53"/>
      <c r="C193" t="s">
        <v>381</v>
      </c>
      <c r="D193" t="s">
        <v>291</v>
      </c>
      <c r="E193" s="37">
        <v>12</v>
      </c>
      <c r="F193" s="45">
        <f>B193*E193</f>
        <v>0</v>
      </c>
      <c r="G193" s="45">
        <v>0</v>
      </c>
      <c r="H193" s="45">
        <f>F193+G193</f>
        <v>0</v>
      </c>
    </row>
    <row r="194" spans="1:8" ht="18" customHeight="1" x14ac:dyDescent="0.2">
      <c r="A194" t="s">
        <v>120</v>
      </c>
      <c r="B194" s="53"/>
      <c r="C194" t="s">
        <v>390</v>
      </c>
      <c r="D194" t="s">
        <v>387</v>
      </c>
      <c r="E194" s="37">
        <v>21</v>
      </c>
      <c r="F194" s="45">
        <f>B194*E194</f>
        <v>0</v>
      </c>
      <c r="G194" s="45">
        <v>0</v>
      </c>
      <c r="H194" s="45">
        <f>F194+G194</f>
        <v>0</v>
      </c>
    </row>
    <row r="195" spans="1:8" ht="18" customHeight="1" x14ac:dyDescent="0.2">
      <c r="A195" t="s">
        <v>120</v>
      </c>
      <c r="B195" s="53"/>
      <c r="C195" t="s">
        <v>171</v>
      </c>
      <c r="D195" t="s">
        <v>172</v>
      </c>
      <c r="E195" s="37">
        <v>14</v>
      </c>
      <c r="F195" s="45">
        <f>B195*E195</f>
        <v>0</v>
      </c>
      <c r="G195" s="45">
        <v>0</v>
      </c>
      <c r="H195" s="45">
        <f>F195+G195</f>
        <v>0</v>
      </c>
    </row>
    <row r="196" spans="1:8" ht="18" customHeight="1" x14ac:dyDescent="0.2">
      <c r="A196" t="s">
        <v>120</v>
      </c>
      <c r="B196" s="53"/>
      <c r="C196" t="s">
        <v>202</v>
      </c>
      <c r="D196" t="s">
        <v>203</v>
      </c>
      <c r="E196" s="37">
        <v>16.5</v>
      </c>
      <c r="F196" s="45">
        <f>B196*E196</f>
        <v>0</v>
      </c>
      <c r="G196" s="45">
        <v>0</v>
      </c>
      <c r="H196" s="45">
        <f>F196+G196</f>
        <v>0</v>
      </c>
    </row>
    <row r="197" spans="1:8" ht="18" customHeight="1" x14ac:dyDescent="0.2">
      <c r="A197" t="s">
        <v>120</v>
      </c>
      <c r="B197" s="53"/>
      <c r="C197" t="s">
        <v>388</v>
      </c>
      <c r="D197" t="s">
        <v>389</v>
      </c>
      <c r="E197" s="37">
        <v>20</v>
      </c>
      <c r="F197" s="45">
        <f>B197*E197</f>
        <v>0</v>
      </c>
      <c r="G197" s="45">
        <v>0</v>
      </c>
      <c r="H197" s="45">
        <f>F197+G197</f>
        <v>0</v>
      </c>
    </row>
    <row r="198" spans="1:8" ht="18" customHeight="1" x14ac:dyDescent="0.2">
      <c r="A198" t="s">
        <v>120</v>
      </c>
      <c r="B198" s="53"/>
      <c r="C198" t="s">
        <v>204</v>
      </c>
      <c r="D198" t="s">
        <v>33</v>
      </c>
      <c r="E198" s="37">
        <v>17</v>
      </c>
      <c r="F198" s="45">
        <f>B198*E198</f>
        <v>0</v>
      </c>
      <c r="G198" s="45">
        <v>0</v>
      </c>
      <c r="H198" s="45">
        <f>F198+G198</f>
        <v>0</v>
      </c>
    </row>
    <row r="199" spans="1:8" ht="18" customHeight="1" x14ac:dyDescent="0.2">
      <c r="A199" t="s">
        <v>120</v>
      </c>
      <c r="B199" s="53"/>
      <c r="C199" t="s">
        <v>42</v>
      </c>
      <c r="D199" t="s">
        <v>33</v>
      </c>
      <c r="E199" s="37">
        <v>22</v>
      </c>
      <c r="F199" s="45">
        <f>B199*E199</f>
        <v>0</v>
      </c>
      <c r="G199" s="45">
        <v>0</v>
      </c>
      <c r="H199" s="45">
        <f>F199+G199</f>
        <v>0</v>
      </c>
    </row>
    <row r="200" spans="1:8" ht="18" customHeight="1" x14ac:dyDescent="0.2">
      <c r="A200" t="s">
        <v>342</v>
      </c>
      <c r="B200" s="53"/>
      <c r="C200" t="s">
        <v>99</v>
      </c>
      <c r="D200" t="s">
        <v>27</v>
      </c>
      <c r="E200" s="37">
        <v>12</v>
      </c>
      <c r="F200" s="45">
        <f>B200*E200</f>
        <v>0</v>
      </c>
      <c r="G200" s="45">
        <v>0</v>
      </c>
      <c r="H200" s="45">
        <f>F200+G200</f>
        <v>0</v>
      </c>
    </row>
    <row r="201" spans="1:8" ht="18" customHeight="1" x14ac:dyDescent="0.2">
      <c r="A201" t="s">
        <v>342</v>
      </c>
      <c r="B201" s="53"/>
      <c r="C201" t="s">
        <v>290</v>
      </c>
      <c r="D201" t="s">
        <v>32</v>
      </c>
      <c r="E201" s="37">
        <v>13</v>
      </c>
      <c r="F201" s="45">
        <f>B201*E201</f>
        <v>0</v>
      </c>
      <c r="G201" s="45">
        <v>0</v>
      </c>
      <c r="H201" s="45">
        <f>F201+G201</f>
        <v>0</v>
      </c>
    </row>
    <row r="202" spans="1:8" ht="18" customHeight="1" x14ac:dyDescent="0.2">
      <c r="A202" t="s">
        <v>342</v>
      </c>
      <c r="B202" s="53"/>
      <c r="C202" t="s">
        <v>194</v>
      </c>
      <c r="D202" t="s">
        <v>195</v>
      </c>
      <c r="E202" s="37">
        <v>11</v>
      </c>
      <c r="F202" s="45">
        <f>B202*E202</f>
        <v>0</v>
      </c>
      <c r="G202" s="45">
        <v>0</v>
      </c>
      <c r="H202" s="45">
        <f>F202+G202</f>
        <v>0</v>
      </c>
    </row>
    <row r="203" spans="1:8" ht="18" customHeight="1" x14ac:dyDescent="0.2">
      <c r="A203" t="s">
        <v>230</v>
      </c>
      <c r="B203" s="53"/>
      <c r="C203" t="s">
        <v>31</v>
      </c>
      <c r="D203" t="s">
        <v>207</v>
      </c>
      <c r="E203" s="37">
        <v>17</v>
      </c>
      <c r="F203" s="45">
        <f>B203*E203</f>
        <v>0</v>
      </c>
      <c r="G203" s="45">
        <v>0</v>
      </c>
      <c r="H203" s="45">
        <f>F203+G203</f>
        <v>0</v>
      </c>
    </row>
    <row r="204" spans="1:8" ht="18" customHeight="1" x14ac:dyDescent="0.2">
      <c r="A204" t="s">
        <v>230</v>
      </c>
      <c r="B204" s="53"/>
      <c r="C204" t="s">
        <v>319</v>
      </c>
      <c r="D204" t="s">
        <v>318</v>
      </c>
      <c r="E204" s="37">
        <v>15</v>
      </c>
      <c r="F204" s="45">
        <f>B204*E204</f>
        <v>0</v>
      </c>
      <c r="G204" s="45">
        <f>B204*E204*0.0825</f>
        <v>0</v>
      </c>
      <c r="H204" s="45">
        <f>F204+G204</f>
        <v>0</v>
      </c>
    </row>
    <row r="205" spans="1:8" ht="18" customHeight="1" x14ac:dyDescent="0.2">
      <c r="A205" t="s">
        <v>230</v>
      </c>
      <c r="B205" s="53"/>
      <c r="C205" t="s">
        <v>383</v>
      </c>
      <c r="D205" t="s">
        <v>13</v>
      </c>
      <c r="E205" s="37">
        <v>13</v>
      </c>
      <c r="F205" s="45">
        <f>B205*E205</f>
        <v>0</v>
      </c>
      <c r="G205" s="45">
        <v>0</v>
      </c>
      <c r="H205" s="45">
        <f>F205+G205</f>
        <v>0</v>
      </c>
    </row>
    <row r="206" spans="1:8" ht="18" customHeight="1" x14ac:dyDescent="0.2">
      <c r="A206" t="s">
        <v>230</v>
      </c>
      <c r="B206" s="53"/>
      <c r="C206" t="s">
        <v>233</v>
      </c>
      <c r="D206" t="s">
        <v>337</v>
      </c>
      <c r="E206" s="37">
        <v>15</v>
      </c>
      <c r="F206" s="45">
        <f>B206*E206</f>
        <v>0</v>
      </c>
      <c r="G206" s="45">
        <v>0</v>
      </c>
      <c r="H206" s="45">
        <f>F206+G206</f>
        <v>0</v>
      </c>
    </row>
    <row r="207" spans="1:8" ht="18" customHeight="1" x14ac:dyDescent="0.2">
      <c r="A207" t="s">
        <v>230</v>
      </c>
      <c r="B207" s="53"/>
      <c r="C207" t="s">
        <v>382</v>
      </c>
      <c r="D207" t="s">
        <v>32</v>
      </c>
      <c r="E207" s="37">
        <v>12</v>
      </c>
      <c r="F207" s="45">
        <f>B207*E207</f>
        <v>0</v>
      </c>
      <c r="G207" s="45">
        <v>0</v>
      </c>
      <c r="H207" s="45">
        <f>F207+G207</f>
        <v>0</v>
      </c>
    </row>
    <row r="208" spans="1:8" ht="18" customHeight="1" x14ac:dyDescent="0.2">
      <c r="A208" t="s">
        <v>230</v>
      </c>
      <c r="B208" s="53"/>
      <c r="C208" t="s">
        <v>384</v>
      </c>
      <c r="D208" t="s">
        <v>32</v>
      </c>
      <c r="E208" s="37">
        <v>12</v>
      </c>
      <c r="F208" s="45">
        <f>B208*E208</f>
        <v>0</v>
      </c>
      <c r="G208" s="45">
        <v>0</v>
      </c>
      <c r="H208" s="45">
        <f>F208+G208</f>
        <v>0</v>
      </c>
    </row>
    <row r="209" spans="1:8" ht="18" customHeight="1" x14ac:dyDescent="0.2">
      <c r="A209" t="s">
        <v>230</v>
      </c>
      <c r="B209" s="53"/>
      <c r="C209" t="s">
        <v>104</v>
      </c>
      <c r="D209" t="s">
        <v>41</v>
      </c>
      <c r="E209" s="37">
        <v>13</v>
      </c>
      <c r="F209" s="45">
        <f>B209*E209</f>
        <v>0</v>
      </c>
      <c r="G209" s="45">
        <v>0</v>
      </c>
      <c r="H209" s="45">
        <f>F209+G209</f>
        <v>0</v>
      </c>
    </row>
    <row r="210" spans="1:8" ht="18" customHeight="1" x14ac:dyDescent="0.2">
      <c r="A210" t="s">
        <v>230</v>
      </c>
      <c r="B210" s="53"/>
      <c r="C210" t="s">
        <v>43</v>
      </c>
      <c r="D210" t="s">
        <v>32</v>
      </c>
      <c r="E210" s="37">
        <v>14</v>
      </c>
      <c r="F210" s="45">
        <f>B210*E210</f>
        <v>0</v>
      </c>
      <c r="G210" s="45">
        <v>0</v>
      </c>
      <c r="H210" s="45">
        <f>F210+G210</f>
        <v>0</v>
      </c>
    </row>
    <row r="211" spans="1:8" ht="18" customHeight="1" x14ac:dyDescent="0.2">
      <c r="A211" t="s">
        <v>297</v>
      </c>
      <c r="B211" s="53"/>
      <c r="C211" t="s">
        <v>306</v>
      </c>
      <c r="D211" t="s">
        <v>307</v>
      </c>
      <c r="E211" s="37">
        <v>12</v>
      </c>
      <c r="F211" s="45">
        <f>B211*E211</f>
        <v>0</v>
      </c>
      <c r="G211" s="45">
        <f>B211*E211*0.0825</f>
        <v>0</v>
      </c>
      <c r="H211" s="45">
        <f>F211+G211</f>
        <v>0</v>
      </c>
    </row>
    <row r="212" spans="1:8" ht="18" customHeight="1" x14ac:dyDescent="0.2">
      <c r="A212" t="s">
        <v>297</v>
      </c>
      <c r="B212" s="53"/>
      <c r="C212" t="s">
        <v>304</v>
      </c>
      <c r="D212" t="s">
        <v>33</v>
      </c>
      <c r="E212" s="37">
        <v>16</v>
      </c>
      <c r="F212" s="45">
        <f>B212*E212</f>
        <v>0</v>
      </c>
      <c r="G212" s="45">
        <f>B212*E212*0.0825</f>
        <v>0</v>
      </c>
      <c r="H212" s="45">
        <f>F212+G212</f>
        <v>0</v>
      </c>
    </row>
    <row r="213" spans="1:8" ht="18" customHeight="1" x14ac:dyDescent="0.2">
      <c r="A213" t="s">
        <v>297</v>
      </c>
      <c r="B213" s="53"/>
      <c r="C213" t="s">
        <v>303</v>
      </c>
      <c r="D213" t="s">
        <v>302</v>
      </c>
      <c r="E213" s="37">
        <v>12</v>
      </c>
      <c r="F213" s="45">
        <f>B213*E213</f>
        <v>0</v>
      </c>
      <c r="G213" s="45">
        <f>B213*E213*0.0825</f>
        <v>0</v>
      </c>
      <c r="H213" s="45">
        <f>F213+G213</f>
        <v>0</v>
      </c>
    </row>
    <row r="214" spans="1:8" ht="18" customHeight="1" x14ac:dyDescent="0.2">
      <c r="A214" t="s">
        <v>297</v>
      </c>
      <c r="B214" s="53"/>
      <c r="C214" t="s">
        <v>299</v>
      </c>
      <c r="D214" t="s">
        <v>298</v>
      </c>
      <c r="E214" s="37">
        <v>14</v>
      </c>
      <c r="F214" s="45">
        <f>B214*E214</f>
        <v>0</v>
      </c>
      <c r="G214" s="45">
        <f>B214*E214*0.0825</f>
        <v>0</v>
      </c>
      <c r="H214" s="45">
        <f>F214+G214</f>
        <v>0</v>
      </c>
    </row>
    <row r="215" spans="1:8" ht="18" customHeight="1" x14ac:dyDescent="0.2">
      <c r="A215" t="s">
        <v>297</v>
      </c>
      <c r="B215" s="53"/>
      <c r="C215" t="s">
        <v>305</v>
      </c>
      <c r="D215" t="s">
        <v>18</v>
      </c>
      <c r="E215" s="37">
        <v>14</v>
      </c>
      <c r="F215" s="45">
        <f>B215*E215</f>
        <v>0</v>
      </c>
      <c r="G215" s="45">
        <f>B215*E215*0.0825</f>
        <v>0</v>
      </c>
      <c r="H215" s="45">
        <f>F215+G215</f>
        <v>0</v>
      </c>
    </row>
    <row r="216" spans="1:8" ht="18" customHeight="1" x14ac:dyDescent="0.2">
      <c r="A216" t="s">
        <v>297</v>
      </c>
      <c r="B216" s="53"/>
      <c r="C216" t="s">
        <v>205</v>
      </c>
      <c r="D216" t="s">
        <v>206</v>
      </c>
      <c r="E216" s="37">
        <v>12</v>
      </c>
      <c r="F216" s="45">
        <f>B216*E216</f>
        <v>0</v>
      </c>
      <c r="G216" s="45">
        <f>B216*E216*0.0825</f>
        <v>0</v>
      </c>
      <c r="H216" s="45">
        <f>F216+G216</f>
        <v>0</v>
      </c>
    </row>
    <row r="217" spans="1:8" ht="18" customHeight="1" x14ac:dyDescent="0.2">
      <c r="A217" t="s">
        <v>297</v>
      </c>
      <c r="B217" s="53"/>
      <c r="C217" t="s">
        <v>300</v>
      </c>
      <c r="D217" t="s">
        <v>301</v>
      </c>
      <c r="E217" s="37">
        <v>12</v>
      </c>
      <c r="F217" s="45">
        <f>B217*E217</f>
        <v>0</v>
      </c>
      <c r="G217" s="45">
        <f>B217*E217*0.0825</f>
        <v>0</v>
      </c>
      <c r="H217" s="45">
        <f>F217+G217</f>
        <v>0</v>
      </c>
    </row>
    <row r="218" spans="1:8" ht="18" customHeight="1" x14ac:dyDescent="0.2">
      <c r="A218" t="s">
        <v>297</v>
      </c>
      <c r="B218" s="53"/>
      <c r="C218" t="s">
        <v>308</v>
      </c>
      <c r="D218" t="s">
        <v>180</v>
      </c>
      <c r="E218" s="37">
        <v>18</v>
      </c>
      <c r="F218" s="45">
        <f>B218*E218</f>
        <v>0</v>
      </c>
      <c r="G218" s="45">
        <f>B218*E218*0.0825</f>
        <v>0</v>
      </c>
      <c r="H218" s="45">
        <f>F218+G218</f>
        <v>0</v>
      </c>
    </row>
    <row r="219" spans="1:8" ht="18" customHeight="1" x14ac:dyDescent="0.2">
      <c r="A219" t="s">
        <v>347</v>
      </c>
      <c r="B219" s="53"/>
      <c r="C219" t="s">
        <v>125</v>
      </c>
      <c r="D219" t="s">
        <v>149</v>
      </c>
      <c r="E219" s="37">
        <v>18</v>
      </c>
      <c r="F219" s="45">
        <f>B219*E219</f>
        <v>0</v>
      </c>
      <c r="G219" s="45">
        <f>B219*E219*0.0825</f>
        <v>0</v>
      </c>
      <c r="H219" s="45">
        <f>F219+G219</f>
        <v>0</v>
      </c>
    </row>
    <row r="220" spans="1:8" ht="18" customHeight="1" x14ac:dyDescent="0.2">
      <c r="A220" t="s">
        <v>347</v>
      </c>
      <c r="B220" s="53"/>
      <c r="C220" t="s">
        <v>144</v>
      </c>
      <c r="D220" t="s">
        <v>391</v>
      </c>
      <c r="E220" s="37">
        <v>25</v>
      </c>
      <c r="F220" s="45">
        <f>B220*E220</f>
        <v>0</v>
      </c>
      <c r="G220" s="45">
        <f>B220*E220*0.0825</f>
        <v>0</v>
      </c>
      <c r="H220" s="45">
        <f>F220+G220</f>
        <v>0</v>
      </c>
    </row>
    <row r="221" spans="1:8" ht="18" customHeight="1" x14ac:dyDescent="0.2">
      <c r="A221" t="s">
        <v>347</v>
      </c>
      <c r="B221" s="53"/>
      <c r="C221" t="s">
        <v>128</v>
      </c>
      <c r="D221" t="s">
        <v>127</v>
      </c>
      <c r="E221" s="37">
        <v>20</v>
      </c>
      <c r="F221" s="45">
        <f>B221*E221</f>
        <v>0</v>
      </c>
      <c r="G221" s="45">
        <f>B221*E221*0.0825</f>
        <v>0</v>
      </c>
      <c r="H221" s="45">
        <f>F221+G221</f>
        <v>0</v>
      </c>
    </row>
    <row r="222" spans="1:8" ht="18" customHeight="1" x14ac:dyDescent="0.2">
      <c r="A222" t="s">
        <v>347</v>
      </c>
      <c r="B222" s="53"/>
      <c r="C222" t="s">
        <v>155</v>
      </c>
      <c r="D222" t="s">
        <v>129</v>
      </c>
      <c r="E222" s="37">
        <v>15</v>
      </c>
      <c r="F222" s="45">
        <f>B222*E222</f>
        <v>0</v>
      </c>
      <c r="G222" s="45">
        <f>B222*E222*0.0825</f>
        <v>0</v>
      </c>
      <c r="H222" s="45">
        <f>F222+G222</f>
        <v>0</v>
      </c>
    </row>
    <row r="223" spans="1:8" ht="18" customHeight="1" x14ac:dyDescent="0.2">
      <c r="A223" t="s">
        <v>347</v>
      </c>
      <c r="B223" s="53"/>
      <c r="C223" t="s">
        <v>156</v>
      </c>
      <c r="D223" t="s">
        <v>208</v>
      </c>
      <c r="E223" s="37">
        <v>26</v>
      </c>
      <c r="F223" s="45">
        <f>B223*E223</f>
        <v>0</v>
      </c>
      <c r="G223" s="45">
        <f>B223*E223*0.0825</f>
        <v>0</v>
      </c>
      <c r="H223" s="45">
        <f>F223+G223</f>
        <v>0</v>
      </c>
    </row>
    <row r="224" spans="1:8" ht="18" customHeight="1" x14ac:dyDescent="0.2">
      <c r="A224" t="s">
        <v>347</v>
      </c>
      <c r="B224" s="53"/>
      <c r="C224" t="s">
        <v>395</v>
      </c>
      <c r="D224" t="s">
        <v>394</v>
      </c>
      <c r="E224" s="37">
        <v>15</v>
      </c>
      <c r="F224" s="45">
        <f>B224*E224</f>
        <v>0</v>
      </c>
      <c r="G224" s="45">
        <f>B224*E224*0.0825</f>
        <v>0</v>
      </c>
      <c r="H224" s="45">
        <f>F224+G224</f>
        <v>0</v>
      </c>
    </row>
    <row r="225" spans="1:8" ht="18" customHeight="1" x14ac:dyDescent="0.2">
      <c r="A225" t="s">
        <v>347</v>
      </c>
      <c r="B225" s="53"/>
      <c r="C225" t="s">
        <v>209</v>
      </c>
      <c r="D225" t="s">
        <v>210</v>
      </c>
      <c r="E225" s="37">
        <v>18</v>
      </c>
      <c r="F225" s="45">
        <f>B225*E225</f>
        <v>0</v>
      </c>
      <c r="G225" s="45">
        <f>B225*E225*0.0825</f>
        <v>0</v>
      </c>
      <c r="H225" s="45">
        <f>F225+G225</f>
        <v>0</v>
      </c>
    </row>
    <row r="226" spans="1:8" ht="18" customHeight="1" x14ac:dyDescent="0.2">
      <c r="A226" t="s">
        <v>347</v>
      </c>
      <c r="B226" s="53"/>
      <c r="C226" t="s">
        <v>392</v>
      </c>
      <c r="D226" t="s">
        <v>393</v>
      </c>
      <c r="E226" s="37">
        <v>13</v>
      </c>
      <c r="F226" s="45">
        <f>B226*E226</f>
        <v>0</v>
      </c>
      <c r="G226" s="45">
        <f>B226*E226*0.0825</f>
        <v>0</v>
      </c>
      <c r="H226" s="45">
        <f>F226+G226</f>
        <v>0</v>
      </c>
    </row>
    <row r="227" spans="1:8" ht="18" customHeight="1" x14ac:dyDescent="0.2">
      <c r="A227" t="s">
        <v>347</v>
      </c>
      <c r="B227" s="53"/>
      <c r="C227" t="s">
        <v>126</v>
      </c>
      <c r="D227" t="s">
        <v>45</v>
      </c>
      <c r="E227" s="37">
        <v>12.5</v>
      </c>
      <c r="F227" s="45">
        <f>B227*E227</f>
        <v>0</v>
      </c>
      <c r="G227" s="45">
        <f>B227*E227*0.0825</f>
        <v>0</v>
      </c>
      <c r="H227" s="45">
        <f>F227+G227</f>
        <v>0</v>
      </c>
    </row>
    <row r="228" spans="1:8" ht="18" customHeight="1" x14ac:dyDescent="0.2">
      <c r="A228" t="s">
        <v>347</v>
      </c>
      <c r="B228" s="53"/>
      <c r="C228" t="s">
        <v>157</v>
      </c>
      <c r="D228" t="s">
        <v>46</v>
      </c>
      <c r="E228" s="37">
        <v>21</v>
      </c>
      <c r="F228" s="45">
        <f>B228*E228</f>
        <v>0</v>
      </c>
      <c r="G228" s="45">
        <f>B228*E228*0.0825</f>
        <v>0</v>
      </c>
      <c r="H228" s="45">
        <f>F228+G228</f>
        <v>0</v>
      </c>
    </row>
    <row r="229" spans="1:8" ht="18" customHeight="1" x14ac:dyDescent="0.2">
      <c r="A229" t="s">
        <v>347</v>
      </c>
      <c r="B229" s="53"/>
      <c r="C229" t="s">
        <v>213</v>
      </c>
      <c r="D229" t="s">
        <v>130</v>
      </c>
      <c r="E229" s="37">
        <v>13</v>
      </c>
      <c r="F229" s="45">
        <f>B229*E229</f>
        <v>0</v>
      </c>
      <c r="G229" s="45">
        <f>B229*E229*0.0825</f>
        <v>0</v>
      </c>
      <c r="H229" s="45">
        <f>F229+G229</f>
        <v>0</v>
      </c>
    </row>
    <row r="230" spans="1:8" ht="18" customHeight="1" x14ac:dyDescent="0.2">
      <c r="A230" t="s">
        <v>347</v>
      </c>
      <c r="B230" s="53"/>
      <c r="C230" t="s">
        <v>269</v>
      </c>
      <c r="D230" t="s">
        <v>146</v>
      </c>
      <c r="E230" s="37">
        <v>19</v>
      </c>
      <c r="F230" s="45">
        <f>B230*E230</f>
        <v>0</v>
      </c>
      <c r="G230" s="45">
        <f>B230*E230*0.0825</f>
        <v>0</v>
      </c>
      <c r="H230" s="45">
        <f>F230+G230</f>
        <v>0</v>
      </c>
    </row>
    <row r="231" spans="1:8" ht="18" customHeight="1" x14ac:dyDescent="0.2">
      <c r="A231" t="s">
        <v>347</v>
      </c>
      <c r="B231" s="53"/>
      <c r="C231" t="s">
        <v>268</v>
      </c>
      <c r="D231" t="s">
        <v>146</v>
      </c>
      <c r="E231" s="37">
        <v>20</v>
      </c>
      <c r="F231" s="45">
        <f>B231*E231</f>
        <v>0</v>
      </c>
      <c r="G231" s="45">
        <f>B231*E231*0.0825</f>
        <v>0</v>
      </c>
      <c r="H231" s="45">
        <f>F231+G231</f>
        <v>0</v>
      </c>
    </row>
    <row r="232" spans="1:8" ht="18" customHeight="1" x14ac:dyDescent="0.2">
      <c r="A232" t="s">
        <v>347</v>
      </c>
      <c r="B232" s="53"/>
      <c r="C232" t="s">
        <v>211</v>
      </c>
      <c r="D232" t="s">
        <v>212</v>
      </c>
      <c r="E232" s="37">
        <v>20</v>
      </c>
      <c r="F232" s="45">
        <f>B232*E232</f>
        <v>0</v>
      </c>
      <c r="G232" s="45">
        <f>B232*E232*0.0825</f>
        <v>0</v>
      </c>
      <c r="H232" s="45">
        <f>F232+G232</f>
        <v>0</v>
      </c>
    </row>
    <row r="233" spans="1:8" ht="18" customHeight="1" x14ac:dyDescent="0.2">
      <c r="A233" t="s">
        <v>347</v>
      </c>
      <c r="B233" s="53"/>
      <c r="C233" t="s">
        <v>47</v>
      </c>
      <c r="D233" t="s">
        <v>214</v>
      </c>
      <c r="E233" s="37">
        <v>21</v>
      </c>
      <c r="F233" s="45">
        <f>B233*E233</f>
        <v>0</v>
      </c>
      <c r="G233" s="45">
        <f>B233*E233*0.0825</f>
        <v>0</v>
      </c>
      <c r="H233" s="45">
        <f>F233+G233</f>
        <v>0</v>
      </c>
    </row>
    <row r="234" spans="1:8" ht="18" customHeight="1" x14ac:dyDescent="0.2">
      <c r="A234" t="s">
        <v>347</v>
      </c>
      <c r="B234" s="53"/>
      <c r="C234" t="s">
        <v>131</v>
      </c>
      <c r="D234" t="s">
        <v>132</v>
      </c>
      <c r="E234" s="37">
        <v>26</v>
      </c>
      <c r="F234" s="45">
        <f>B234*E234</f>
        <v>0</v>
      </c>
      <c r="G234" s="45">
        <f>B234*E234*0.0825</f>
        <v>0</v>
      </c>
      <c r="H234" s="45">
        <f>F234+G234</f>
        <v>0</v>
      </c>
    </row>
    <row r="235" spans="1:8" ht="18" customHeight="1" x14ac:dyDescent="0.2">
      <c r="A235" t="s">
        <v>347</v>
      </c>
      <c r="B235" s="53"/>
      <c r="C235" t="s">
        <v>239</v>
      </c>
      <c r="D235" t="s">
        <v>238</v>
      </c>
      <c r="E235" s="37">
        <v>40</v>
      </c>
      <c r="F235" s="45">
        <f>B235*E235</f>
        <v>0</v>
      </c>
      <c r="G235" s="45">
        <f>B235*E235*0.0825</f>
        <v>0</v>
      </c>
      <c r="H235" s="45">
        <f>F235+G235</f>
        <v>0</v>
      </c>
    </row>
    <row r="236" spans="1:8" ht="18" customHeight="1" x14ac:dyDescent="0.2">
      <c r="A236" t="s">
        <v>347</v>
      </c>
      <c r="B236" s="53"/>
      <c r="C236" t="s">
        <v>59</v>
      </c>
      <c r="D236" t="s">
        <v>145</v>
      </c>
      <c r="E236" s="37">
        <v>15</v>
      </c>
      <c r="F236" s="45">
        <f>B236*E236</f>
        <v>0</v>
      </c>
      <c r="G236" s="45">
        <f>B236*E236*0.0825</f>
        <v>0</v>
      </c>
      <c r="H236" s="45">
        <f>F236+G236</f>
        <v>0</v>
      </c>
    </row>
    <row r="237" spans="1:8" ht="18" customHeight="1" x14ac:dyDescent="0.2">
      <c r="A237" t="s">
        <v>347</v>
      </c>
      <c r="B237" s="53"/>
      <c r="C237" t="s">
        <v>217</v>
      </c>
      <c r="D237" t="s">
        <v>137</v>
      </c>
      <c r="E237" s="37">
        <v>15</v>
      </c>
      <c r="F237" s="45">
        <f>B237*E237</f>
        <v>0</v>
      </c>
      <c r="G237" s="45">
        <f>B237*E237*0.0825</f>
        <v>0</v>
      </c>
      <c r="H237" s="45">
        <f>F237+G237</f>
        <v>0</v>
      </c>
    </row>
    <row r="238" spans="1:8" ht="18" customHeight="1" x14ac:dyDescent="0.2">
      <c r="A238" t="s">
        <v>347</v>
      </c>
      <c r="B238" s="53"/>
      <c r="C238" t="s">
        <v>322</v>
      </c>
      <c r="D238" t="s">
        <v>13</v>
      </c>
      <c r="E238" s="37">
        <v>32</v>
      </c>
      <c r="F238" s="45">
        <f>B238*E238</f>
        <v>0</v>
      </c>
      <c r="G238" s="45">
        <f>B238*E238*0.0825</f>
        <v>0</v>
      </c>
      <c r="H238" s="45">
        <f>F238+G238</f>
        <v>0</v>
      </c>
    </row>
    <row r="239" spans="1:8" ht="18" customHeight="1" x14ac:dyDescent="0.2">
      <c r="A239" t="s">
        <v>347</v>
      </c>
      <c r="B239" s="53"/>
      <c r="C239" t="s">
        <v>173</v>
      </c>
      <c r="D239" t="s">
        <v>123</v>
      </c>
      <c r="E239" s="37">
        <v>14</v>
      </c>
      <c r="F239" s="45">
        <f>B239*E239</f>
        <v>0</v>
      </c>
      <c r="G239" s="45">
        <f>B239*E239*0.0825</f>
        <v>0</v>
      </c>
      <c r="H239" s="45">
        <f>F239+G239</f>
        <v>0</v>
      </c>
    </row>
    <row r="240" spans="1:8" ht="18" customHeight="1" x14ac:dyDescent="0.2">
      <c r="A240" t="s">
        <v>50</v>
      </c>
      <c r="B240" s="53"/>
      <c r="C240" t="s">
        <v>236</v>
      </c>
      <c r="D240" t="s">
        <v>51</v>
      </c>
      <c r="E240" s="37">
        <v>14</v>
      </c>
      <c r="F240" s="45">
        <f>B240*E240</f>
        <v>0</v>
      </c>
      <c r="G240" s="45">
        <v>0</v>
      </c>
      <c r="H240" s="45">
        <f>F240+G240</f>
        <v>0</v>
      </c>
    </row>
    <row r="241" spans="1:8" ht="18" customHeight="1" x14ac:dyDescent="0.2">
      <c r="A241" t="s">
        <v>50</v>
      </c>
      <c r="B241" s="53"/>
      <c r="C241" t="s">
        <v>237</v>
      </c>
      <c r="D241" t="s">
        <v>51</v>
      </c>
      <c r="E241" s="37">
        <v>15</v>
      </c>
      <c r="F241" s="45">
        <f>B241*E241</f>
        <v>0</v>
      </c>
      <c r="G241" s="45">
        <v>0</v>
      </c>
      <c r="H241" s="45">
        <f>F241+G241</f>
        <v>0</v>
      </c>
    </row>
    <row r="242" spans="1:8" ht="18" customHeight="1" x14ac:dyDescent="0.2">
      <c r="A242" s="58" t="s">
        <v>351</v>
      </c>
      <c r="B242" s="53"/>
      <c r="C242"/>
      <c r="D242" t="s">
        <v>240</v>
      </c>
      <c r="E242" s="37" t="s">
        <v>240</v>
      </c>
      <c r="F242" s="45" t="s">
        <v>240</v>
      </c>
      <c r="G242" s="45" t="s">
        <v>240</v>
      </c>
      <c r="H242" s="45" t="s">
        <v>240</v>
      </c>
    </row>
    <row r="243" spans="1:8" ht="20.100000000000001" customHeight="1" x14ac:dyDescent="0.2">
      <c r="A243" s="29" t="s">
        <v>351</v>
      </c>
      <c r="B243" s="53"/>
      <c r="C243"/>
      <c r="D243" t="s">
        <v>240</v>
      </c>
      <c r="E243" s="37" t="s">
        <v>240</v>
      </c>
      <c r="F243" s="45" t="s">
        <v>240</v>
      </c>
      <c r="G243" s="45" t="s">
        <v>240</v>
      </c>
      <c r="H243" s="45" t="s">
        <v>240</v>
      </c>
    </row>
    <row r="244" spans="1:8" ht="20.100000000000001" customHeight="1" x14ac:dyDescent="0.2">
      <c r="A244" s="29"/>
      <c r="B244" s="55">
        <v>1</v>
      </c>
      <c r="C244"/>
      <c r="D244" t="s">
        <v>240</v>
      </c>
      <c r="E244" s="37" t="s">
        <v>240</v>
      </c>
      <c r="F244" s="45" t="s">
        <v>240</v>
      </c>
      <c r="G244" s="45" t="s">
        <v>240</v>
      </c>
      <c r="H244" s="45" t="s">
        <v>240</v>
      </c>
    </row>
    <row r="245" spans="1:8" ht="20.100000000000001" customHeight="1" x14ac:dyDescent="0.2">
      <c r="A245" s="68"/>
      <c r="B245" s="17">
        <v>1</v>
      </c>
      <c r="C245" s="61" t="s">
        <v>164</v>
      </c>
      <c r="D245" s="16"/>
      <c r="E245" s="38"/>
      <c r="F245" s="18" t="s">
        <v>3</v>
      </c>
      <c r="G245" s="46" t="s">
        <v>20</v>
      </c>
      <c r="H245" s="46" t="s">
        <v>253</v>
      </c>
    </row>
    <row r="246" spans="1:8" ht="20.100000000000001" customHeight="1" x14ac:dyDescent="0.2">
      <c r="A246" s="70" t="s">
        <v>353</v>
      </c>
      <c r="B246" s="19"/>
      <c r="C246" s="61" t="s">
        <v>167</v>
      </c>
      <c r="D246" s="16"/>
      <c r="E246" s="39"/>
      <c r="F246" s="33">
        <f>SUM(F4:F244)</f>
        <v>0</v>
      </c>
      <c r="G246" s="15">
        <f>SUM(G6:G244)</f>
        <v>0</v>
      </c>
      <c r="H246" s="15">
        <f>SUM(H6:H244)</f>
        <v>0</v>
      </c>
    </row>
    <row r="247" spans="1:8" ht="20.100000000000001" customHeight="1" x14ac:dyDescent="0.2">
      <c r="A247" s="69" t="s">
        <v>355</v>
      </c>
      <c r="B247" s="20">
        <v>1</v>
      </c>
      <c r="C247" s="60" t="s">
        <v>166</v>
      </c>
      <c r="D247" s="16"/>
      <c r="E247" s="39"/>
      <c r="F247" s="15"/>
      <c r="G247" s="15"/>
      <c r="H247" s="47">
        <f>IF(F246&lt;150,20,0)</f>
        <v>20</v>
      </c>
    </row>
    <row r="248" spans="1:8" ht="20.100000000000001" customHeight="1" x14ac:dyDescent="0.2">
      <c r="A248" s="69" t="s">
        <v>356</v>
      </c>
      <c r="B248" s="21">
        <v>1</v>
      </c>
      <c r="C248" s="59"/>
      <c r="D248" s="16"/>
      <c r="E248" s="39"/>
      <c r="F248" s="15"/>
      <c r="G248" s="15" t="s">
        <v>97</v>
      </c>
      <c r="H248" s="48">
        <f>SUM(H246:H247)</f>
        <v>20</v>
      </c>
    </row>
    <row r="249" spans="1:8" ht="18.75" customHeight="1" x14ac:dyDescent="0.25">
      <c r="A249" s="57"/>
      <c r="B249" s="23">
        <v>1</v>
      </c>
      <c r="C249" s="72" t="s">
        <v>163</v>
      </c>
      <c r="D249" s="24"/>
      <c r="F249" s="14"/>
      <c r="G249" s="14"/>
      <c r="H249" s="44"/>
    </row>
    <row r="250" spans="1:8" ht="26.25" x14ac:dyDescent="0.25">
      <c r="A250" s="22"/>
      <c r="B250" s="23">
        <v>1</v>
      </c>
      <c r="C250" s="71" t="s">
        <v>401</v>
      </c>
      <c r="D250" s="24"/>
      <c r="F250" s="14"/>
      <c r="G250" s="14"/>
      <c r="H250" s="49"/>
    </row>
    <row r="251" spans="1:8" x14ac:dyDescent="0.2">
      <c r="A251" s="10"/>
      <c r="B251" s="9"/>
      <c r="C251" s="60"/>
      <c r="D251" s="11"/>
      <c r="F251" s="8"/>
      <c r="G251" s="8"/>
      <c r="H251" s="50"/>
    </row>
    <row r="252" spans="1:8" x14ac:dyDescent="0.2">
      <c r="B252" s="5"/>
    </row>
    <row r="253" spans="1:8" x14ac:dyDescent="0.2">
      <c r="B253" s="5"/>
    </row>
    <row r="254" spans="1:8" x14ac:dyDescent="0.2">
      <c r="B254" s="5"/>
    </row>
    <row r="255" spans="1:8" x14ac:dyDescent="0.2">
      <c r="B255" s="5"/>
      <c r="C255" s="56"/>
    </row>
    <row r="256" spans="1:8" x14ac:dyDescent="0.2">
      <c r="B256" s="5"/>
    </row>
    <row r="257" spans="1:8" x14ac:dyDescent="0.2">
      <c r="B257" s="5"/>
    </row>
    <row r="258" spans="1:8" x14ac:dyDescent="0.2">
      <c r="B258" s="5"/>
    </row>
    <row r="259" spans="1:8" x14ac:dyDescent="0.2">
      <c r="B259" s="5"/>
    </row>
    <row r="260" spans="1:8" x14ac:dyDescent="0.2">
      <c r="B260" s="5"/>
    </row>
    <row r="261" spans="1:8" x14ac:dyDescent="0.2">
      <c r="B261" s="5"/>
    </row>
    <row r="262" spans="1:8" x14ac:dyDescent="0.2">
      <c r="B262" s="5"/>
    </row>
    <row r="263" spans="1:8" x14ac:dyDescent="0.2">
      <c r="B263" s="5"/>
    </row>
    <row r="264" spans="1:8" x14ac:dyDescent="0.2">
      <c r="B264" s="5"/>
    </row>
    <row r="265" spans="1:8" x14ac:dyDescent="0.2">
      <c r="B265" s="5"/>
    </row>
    <row r="266" spans="1:8" x14ac:dyDescent="0.2">
      <c r="B266" s="5"/>
    </row>
    <row r="267" spans="1:8" ht="18" customHeight="1" x14ac:dyDescent="0.2">
      <c r="A267" s="29"/>
      <c r="B267" s="30"/>
      <c r="C267" s="31"/>
      <c r="D267" s="32"/>
      <c r="E267" s="40"/>
      <c r="F267" s="33"/>
      <c r="G267" s="33"/>
      <c r="H267" s="52"/>
    </row>
    <row r="268" spans="1:8" x14ac:dyDescent="0.2">
      <c r="B268" s="5"/>
    </row>
    <row r="269" spans="1:8" x14ac:dyDescent="0.2">
      <c r="B269" s="5"/>
    </row>
    <row r="270" spans="1:8" x14ac:dyDescent="0.2">
      <c r="B270" s="5"/>
    </row>
    <row r="271" spans="1:8" x14ac:dyDescent="0.2">
      <c r="B271" s="5"/>
    </row>
    <row r="272" spans="1:8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1:8" x14ac:dyDescent="0.2">
      <c r="B337" s="5"/>
    </row>
    <row r="338" spans="1:8" x14ac:dyDescent="0.2">
      <c r="B338" s="5"/>
    </row>
    <row r="339" spans="1:8" x14ac:dyDescent="0.2">
      <c r="B339" s="5"/>
    </row>
    <row r="340" spans="1:8" x14ac:dyDescent="0.2">
      <c r="B340" s="5"/>
    </row>
    <row r="341" spans="1:8" x14ac:dyDescent="0.2">
      <c r="B341" s="5"/>
    </row>
    <row r="342" spans="1:8" x14ac:dyDescent="0.2">
      <c r="B342" s="5"/>
    </row>
    <row r="343" spans="1:8" ht="18" customHeight="1" x14ac:dyDescent="0.2">
      <c r="A343" s="29"/>
      <c r="B343" s="30"/>
      <c r="C343" s="31"/>
      <c r="D343" s="32"/>
      <c r="E343" s="40"/>
      <c r="F343" s="33"/>
      <c r="G343" s="33"/>
      <c r="H343" s="52"/>
    </row>
    <row r="344" spans="1:8" x14ac:dyDescent="0.2">
      <c r="B344" s="5"/>
    </row>
    <row r="345" spans="1:8" x14ac:dyDescent="0.2">
      <c r="B345" s="5"/>
    </row>
    <row r="346" spans="1:8" x14ac:dyDescent="0.2">
      <c r="B346" s="5"/>
    </row>
    <row r="347" spans="1:8" x14ac:dyDescent="0.2">
      <c r="B347" s="5"/>
    </row>
    <row r="348" spans="1:8" x14ac:dyDescent="0.2">
      <c r="B348" s="5"/>
    </row>
    <row r="349" spans="1:8" x14ac:dyDescent="0.2">
      <c r="B349" s="5"/>
    </row>
    <row r="350" spans="1:8" x14ac:dyDescent="0.2">
      <c r="B350" s="5"/>
    </row>
    <row r="351" spans="1:8" x14ac:dyDescent="0.2">
      <c r="B351" s="5"/>
    </row>
    <row r="352" spans="1:8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</sheetData>
  <autoFilter ref="A2:C2" xr:uid="{00000000-0009-0000-0000-000000000000}"/>
  <sortState ref="A2:H2">
    <sortCondition ref="A2"/>
  </sortState>
  <hyperlinks>
    <hyperlink ref="C249" r:id="rId1" xr:uid="{00000000-0004-0000-0000-000000000000}"/>
    <hyperlink ref="A1" r:id="rId2" xr:uid="{00000000-0004-0000-0000-000001000000}"/>
  </hyperlinks>
  <pageMargins left="0.5" right="0.5" top="0.5" bottom="0.75" header="0.3" footer="0.3"/>
  <pageSetup firstPageNumber="0" orientation="portrait" horizontalDpi="300" verticalDpi="300" r:id="rId3"/>
  <headerFooter alignWithMargins="0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Excel_BuiltIn__FilterDatabase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Lamptey</dc:creator>
  <cp:lastModifiedBy>Mary Lamptey</cp:lastModifiedBy>
  <cp:lastPrinted>2017-01-12T16:22:37Z</cp:lastPrinted>
  <dcterms:created xsi:type="dcterms:W3CDTF">2013-03-03T20:17:01Z</dcterms:created>
  <dcterms:modified xsi:type="dcterms:W3CDTF">2018-01-13T17:38:28Z</dcterms:modified>
</cp:coreProperties>
</file>